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D:\Claudia\2019\judete\judete\9. 31.03.2021\eu\final\"/>
    </mc:Choice>
  </mc:AlternateContent>
  <xr:revisionPtr revIDLastSave="0" documentId="13_ncr:1_{0434E298-6A17-4954-A7C7-52F500648516}" xr6:coauthVersionLast="47" xr6:coauthVersionMax="47" xr10:uidLastSave="{00000000-0000-0000-0000-000000000000}"/>
  <bookViews>
    <workbookView xWindow="-120" yWindow="-120" windowWidth="29040" windowHeight="15840" tabRatio="868" xr2:uid="{00000000-000D-0000-FFFF-FFFF00000000}"/>
  </bookViews>
  <sheets>
    <sheet name="CARAS SEVERIN" sheetId="1" r:id="rId1"/>
    <sheet name="CARAŞ SEVERIN derulare" sheetId="2" r:id="rId2"/>
    <sheet name="CARAŞ SEVERIN finalizate" sheetId="3" r:id="rId3"/>
    <sheet name="POIM" sheetId="4" r:id="rId4"/>
    <sheet name="POR" sheetId="5" r:id="rId5"/>
    <sheet name="POCU" sheetId="6" r:id="rId6"/>
    <sheet name="POCA" sheetId="7" r:id="rId7"/>
    <sheet name="CARAS SEVERIN (Localitati)" sheetId="8" r:id="rId8"/>
  </sheets>
  <definedNames>
    <definedName name="_xlnm._FilterDatabase" localSheetId="1">'CARAŞ SEVERIN derulare'!$B$5:$E$7</definedName>
    <definedName name="_xlnm._FilterDatabase" localSheetId="2">'CARAŞ SEVERIN finalizate'!$B$5:$E$7</definedName>
    <definedName name="_xlnm._FilterDatabase" localSheetId="5">POCU!$B$8:$AA$20</definedName>
    <definedName name="_xlnm._FilterDatabase" localSheetId="3">POIM!$A$6:$AB$12</definedName>
    <definedName name="_xlnm._FilterDatabase" localSheetId="4">POR!$A$3:$W$120</definedName>
    <definedName name="id">POCU!#REF!</definedName>
    <definedName name="LOCAL_MYSQL_DATE_FORMAT" localSheetId="7">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4">POR!$3:$5</definedName>
    <definedName name="SPBookmark_Regiune" localSheetId="3">POIM!#REF!</definedName>
    <definedName name="Z_000BFA1A_266F_4D10_A09E_5A7B0D134F58_.wvu.FilterData" localSheetId="3">POIM!$B$5:$AB$12</definedName>
    <definedName name="Z_0E2002C0_88DC_479A_B983_CA340E3274B8_.wvu.FilterData" localSheetId="3">POIM!$B$6:$AB$12</definedName>
    <definedName name="Z_0F598BC0_9523_4AD3_94A3_BDEC8367FE11_.wvu.Cols" localSheetId="3">POIM!$E:$G,POIM!$Q:$Q</definedName>
    <definedName name="Z_0F598BC0_9523_4AD3_94A3_BDEC8367FE11_.wvu.FilterData" localSheetId="3">POIM!$B$5:$AB$12</definedName>
    <definedName name="Z_216972B4_771A_4607_A8B4_AC73D5CD6C1A_.wvu.Cols" localSheetId="3">POIM!$E:$G,POIM!$Q:$Q</definedName>
    <definedName name="Z_2234C728_15E1_4BAF_98DE_620726961552_.wvu.Cols" localSheetId="3">POIM!$E:$G,POIM!$Q:$Q</definedName>
    <definedName name="Z_35953204_B2E4_4670_8547_4A661864E61F_.wvu.FilterData" localSheetId="3">POIM!$B$5:$AB$12</definedName>
    <definedName name="Z_3EBF2DB4_84D7_478D_9896_C4DA08B65D0C_.wvu.Cols" localSheetId="3">POIM!$E:$G,POIM!$Q:$Q</definedName>
    <definedName name="Z_3EBF2DB4_84D7_478D_9896_C4DA08B65D0C_.wvu.FilterData" localSheetId="3">POIM!$B$5:$AB$12</definedName>
    <definedName name="Z_413D6799_9F75_47FF_8A9E_5CB9283B7BBE_.wvu.Cols" localSheetId="3">POIM!$E:$G,POIM!$Q:$Q</definedName>
    <definedName name="Z_413D6799_9F75_47FF_8A9E_5CB9283B7BBE_.wvu.FilterData" localSheetId="3">POIM!$B$5:$AB$12</definedName>
    <definedName name="Z_437FD6EF_32B2_4DE0_BA89_93A7E3EF04C5_.wvu.Cols" localSheetId="3">POIM!$E:$G,POIM!$Q:$Q</definedName>
    <definedName name="Z_44703FDB_B351_4F62_ABCF_EAA35D25F82B_.wvu.FilterData" localSheetId="3">POIM!$B$5:$AB$12</definedName>
    <definedName name="Z_61C44EA8_4687_4D4E_A1ED_359DF81A71FB_.wvu.Cols" localSheetId="3">POIM!$E:$G,POIM!$Q:$Q</definedName>
    <definedName name="Z_61C44EA8_4687_4D4E_A1ED_359DF81A71FB_.wvu.FilterData" localSheetId="3">POIM!$B$5:$AB$12</definedName>
    <definedName name="Z_64D2264B_4E86_4FBB_93B3_BEE727888DFE_.wvu.Cols" localSheetId="3">POIM!$E:$G,POIM!$Q:$Q</definedName>
    <definedName name="Z_6CC2252D_4676_4063_B0C5_167B37D80642_.wvu.FilterData" localSheetId="3">POIM!$B$5:$AB$12</definedName>
    <definedName name="Z_79FA8BE5_7D13_4EF3_B35A_76ACF1C0DF3C_.wvu.Cols" localSheetId="3">POIM!$E:$G,POIM!$Q:$Q</definedName>
    <definedName name="Z_83337B45_5054_4200_BF9E_4E1DC1896214_.wvu.Cols" localSheetId="3">POIM!$E:$G,POIM!$Q:$Q</definedName>
    <definedName name="Z_83337B45_5054_4200_BF9E_4E1DC1896214_.wvu.FilterData" localSheetId="3">POIM!$B$5:$AB$12</definedName>
    <definedName name="Z_8453577A_926D_4217_8932_6FE8F46A5D63_.wvu.FilterData" localSheetId="3">POIM!$B$5:$AB$12</definedName>
    <definedName name="Z_8C9F1640_F09D_482C_9468_7B83F0B08D65_.wvu.FilterData" localSheetId="3">POIM!$B$5:$AB$12</definedName>
    <definedName name="Z_90832C92_F64A_47A3_B902_442B1A066F81_.wvu.FilterData" localSheetId="3">POIM!$B$5:$AB$12</definedName>
    <definedName name="Z_9E851A6A_17B1_4E6F_A007_493445D427B8_.wvu.Cols" localSheetId="3">POIM!$E:$G,POIM!$Q:$Q</definedName>
    <definedName name="Z_9E851A6A_17B1_4E6F_A007_493445D427B8_.wvu.FilterData" localSheetId="3">POIM!$B$5:$AB$12</definedName>
    <definedName name="Z_A23DAD4C_1DE1_4EEE_B895_448842FF572B_.wvu.Cols" localSheetId="3">POIM!$F:$P</definedName>
    <definedName name="Z_A23DAD4C_1DE1_4EEE_B895_448842FF572B_.wvu.FilterData" localSheetId="3">POIM!$B$5:$AE$12</definedName>
    <definedName name="Z_B8EFA5E8_2E8C_450C_9395_D582737418AA_.wvu.Cols" localSheetId="3">POIM!$E:$G,POIM!$Q:$Q</definedName>
    <definedName name="Z_C4F2F848_6ED7_4758_A2CE_FBAC69284179_.wvu.FilterData" localSheetId="3">POIM!$B$5:$AB$12</definedName>
    <definedName name="Z_CA5BAC36_7E1D_42E0_9796_DFA0CE58E1BF_.wvu.FilterData" localSheetId="3">POIM!$B$5:$AB$12</definedName>
    <definedName name="Z_DB90939E_72BD_4CED_BFB6_BD74FF913DB3_.wvu.Cols" localSheetId="3">POIM!$E:$G,POIM!$Q:$Q</definedName>
    <definedName name="Z_DB90939E_72BD_4CED_BFB6_BD74FF913DB3_.wvu.FilterData" localSheetId="3">POIM!$B$5:$AB$12</definedName>
    <definedName name="Z_E10820C0_32CD_441A_8635_65479FE7CBA3_.wvu.Cols" localSheetId="3">POIM!$E:$G,POIM!$Q:$Q</definedName>
    <definedName name="Z_E1C13DC2_98C2_4597_8D1A_C9F2C3CA60EC_.wvu.Cols" localSheetId="3">POIM!$E:$G,POIM!$Q:$Q</definedName>
    <definedName name="Z_E4462EA5_1112_4F42_BE37_A867D6FC853C_.wvu.Cols" localSheetId="3">POIM!$E:$G,POIM!$Q:$Q</definedName>
    <definedName name="Z_E4462EA5_1112_4F42_BE37_A867D6FC853C_.wvu.FilterData" localSheetId="3">POIM!$B$5:$AB$12</definedName>
    <definedName name="Z_ECCC7D97_A0C3_4C50_BA03_A8D24BCD22BE_.wvu.Cols" localSheetId="3">POIM!$E:$G,POIM!$Q:$Q</definedName>
    <definedName name="Z_ECCC7D97_A0C3_4C50_BA03_A8D24BCD22BE_.wvu.FilterData" localSheetId="3">POIM!$B$5:$AB$12</definedName>
    <definedName name="Z_F36299A5_78E0_4C52_B3A4_19855E6D3EFF_.wvu.FilterData" localSheetId="3">POIM!$B$5:$AB$12</definedName>
    <definedName name="Z_F4C96D22_891C_4B3C_B57B_7878195B2E7E_.wvu.FilterData" localSheetId="3">POIM!$G$6:$Q$12</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D24" i="8" l="1"/>
  <c r="C24" i="8"/>
  <c r="AL14" i="7"/>
  <c r="AK14" i="7"/>
  <c r="AH14" i="7"/>
  <c r="AG14" i="7"/>
  <c r="AF14" i="7"/>
  <c r="AE14" i="7"/>
  <c r="AD14" i="7"/>
  <c r="AC14" i="7"/>
  <c r="AB14" i="7"/>
  <c r="AA14" i="7"/>
  <c r="Z14" i="7"/>
  <c r="Y14" i="7"/>
  <c r="X14" i="7"/>
  <c r="W14" i="7"/>
  <c r="V14" i="7"/>
  <c r="U14" i="7"/>
  <c r="T14" i="7"/>
  <c r="AA20" i="6"/>
  <c r="Z20" i="6"/>
  <c r="W20" i="6"/>
  <c r="V20" i="6"/>
  <c r="U20" i="6"/>
  <c r="T20" i="6"/>
  <c r="S20" i="6"/>
  <c r="R20" i="6"/>
  <c r="W120" i="5"/>
  <c r="V120" i="5"/>
  <c r="S120" i="5"/>
  <c r="R120" i="5"/>
  <c r="Q120" i="5"/>
  <c r="P120" i="5"/>
  <c r="O120" i="5"/>
  <c r="N120" i="5"/>
  <c r="AB14" i="4"/>
  <c r="AA14" i="4"/>
  <c r="X14" i="4"/>
  <c r="W14" i="4"/>
  <c r="V14" i="4"/>
  <c r="U14" i="4"/>
  <c r="T14" i="4"/>
  <c r="S14" i="4"/>
  <c r="R14" i="4"/>
  <c r="Q14" i="4"/>
  <c r="E14" i="3"/>
  <c r="D14" i="3"/>
  <c r="C14" i="3"/>
  <c r="E14" i="2"/>
  <c r="D14" i="2"/>
  <c r="C14" i="2"/>
  <c r="E14" i="1"/>
  <c r="D14" i="1"/>
  <c r="C14" i="1"/>
</calcChain>
</file>

<file path=xl/sharedStrings.xml><?xml version="1.0" encoding="utf-8"?>
<sst xmlns="http://schemas.openxmlformats.org/spreadsheetml/2006/main" count="1580" uniqueCount="591">
  <si>
    <t>SITUAȚIA CENTRALIZATOARE A CONTRACTELOR SEMNATE 
JUDEŢUL CARAŞ SEVERIN</t>
  </si>
  <si>
    <t>Program</t>
  </si>
  <si>
    <t>Nr. contracte de finanțare</t>
  </si>
  <si>
    <t>Valoare UE 
(LEI)</t>
  </si>
  <si>
    <t>Valoare totala
(LEI)</t>
  </si>
  <si>
    <t>POIM</t>
  </si>
  <si>
    <t>POR</t>
  </si>
  <si>
    <t>POCU</t>
  </si>
  <si>
    <t>POC</t>
  </si>
  <si>
    <t>POCA</t>
  </si>
  <si>
    <t>POAT</t>
  </si>
  <si>
    <t>TOTAL</t>
  </si>
  <si>
    <t>Anumite contracte se implementează în mai multe județe sau la nivel național și nu se pot include</t>
  </si>
  <si>
    <t>SITUAȚIA CENTRALIZATOARE A CONTRACTELOR IN DERULARE
JUDEȚUL CARAŞ SEVERIN</t>
  </si>
  <si>
    <t>Valoare UE (LEI)</t>
  </si>
  <si>
    <t>SITUAȚIA CENTRALIZATOARE A CONTRACTELOR FINALIZATE
JUDEȚ CARAŞ SEVERIN</t>
  </si>
  <si>
    <t>LISTA PROIECTELOR CONTRACTATE - PROGRAMUL OPERAȚIONAL INFRASTRUCTURĂ MARE  
JUDEȚUL CARAȘ SEVERIN</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</si>
  <si>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</si>
  <si>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</si>
  <si>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</si>
  <si>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</si>
  <si>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</si>
  <si>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</si>
  <si>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</si>
  <si>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</si>
  <si>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</si>
  <si>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</si>
  <si>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</si>
  <si>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</si>
  <si>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</si>
  <si>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</si>
  <si>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</si>
  <si>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</si>
  <si>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</si>
  <si>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</si>
  <si>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</si>
  <si>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</si>
  <si>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finalizat)</t>
  </si>
  <si>
    <t>Act aditional NR.</t>
  </si>
  <si>
    <t>Plăţi către beneficiari (lei)</t>
  </si>
  <si>
    <t>Fonduri UE</t>
  </si>
  <si>
    <t>Contribuția națională</t>
  </si>
  <si>
    <t>Contributia proprie a beneficiarului</t>
  </si>
  <si>
    <t>Contributie privata</t>
  </si>
  <si>
    <r>
      <rPr>
        <b/>
        <sz val="10"/>
        <rFont val="Calibri"/>
        <family val="2"/>
        <charset val="238"/>
      </rPr>
      <t>Contribuția națională</t>
    </r>
    <r>
      <rPr>
        <b/>
        <sz val="10"/>
        <color rgb="FFFF0000"/>
        <rFont val="Calibri"/>
        <family val="2"/>
        <charset val="238"/>
      </rPr>
      <t xml:space="preserve"> </t>
    </r>
  </si>
  <si>
    <t>Axa prioritară 3. Dezvoltarea infrastructurii de mediu în condiții de management eficient al resurselor, O.S. 3.1 Reducerea numărului depozitelor neconforme şi creşterea gradului de pregătire pentru reciclare a deşeurilor în România</t>
  </si>
  <si>
    <t>Fazarea Proiectului  Sistem integrat de management al deșeurilor în județul Caras-Severin</t>
  </si>
  <si>
    <t>46/03.05.2017</t>
  </si>
  <si>
    <t>Necompetitiv (cu depunere continuă, pe bază de liste de proiecte preidentificate)/19.04.2016/2018</t>
  </si>
  <si>
    <t>Unitatea-Administrativ-Teritoriala Județul Caraș-Severin</t>
  </si>
  <si>
    <t>Obiectivele proiectului au fost stabilite pe baza obiectivelor POIM 2014-2020 si ale Strategiei 2020 (Obiectiv tematic 06 - Conservarea si
protecþia mediului si promovarea utilizarii eficiente a resurselor), respectiv:
- reducerea cantitaþii de deseuri depozitate;
- promovarea utilizarii deseurilor pentru producþia de materii prime alternative, prin cresterea cantitaþii de deseuri reciclate/valorificate;
- crearea unor condiþii de viaþa decente prin stabilirea unor structuri eficiente de management al deseurilor si asigurarea unui mediu de
viaþa curat.
Proiectul propus spre finanþare din POIM 2014-2020 reprezinta Faza 2 a proiectului “Sistem Integrat de Management al Deseurilor în
judeþul Caras-Severin”, care îsi propune continuarea investiþiilor în sectorul de gestionare a deseurilor solide, începute în Faza 1, prin POS
Mediu 2007-2013, prin completarea/extinderea infrastructurii existente de gestionare a deseurilor, prin realizarea unor investiþii care sa
conduca la dezvoltarea unui sistem de management integrat al deseurilor, astfel încât sa fie atinse standardele de conformitate cu
cerinþele UE referitoare la protecþia mediului, precum si þintele asumate de România prin Tratatul de Aderare la Uniunea Europeana,
respectiv:
- reducerea cantitaþii anuale de deseuri biodegradabile depozitate cu 65% faþa de cantitatea totala depozitata în anul 1995;
- reducerea considerabila a depozitarii deseurilor de ambalaje (88% recuperare, 70% reciclare);
- închiderea depozitelor de deseuri neconforme.</t>
  </si>
  <si>
    <t>31.09.2021</t>
  </si>
  <si>
    <t>Regiunea 5 Vest</t>
  </si>
  <si>
    <t>Caras Severin</t>
  </si>
  <si>
    <t>public</t>
  </si>
  <si>
    <t>017, 018, 021, 022</t>
  </si>
  <si>
    <t>in implementare</t>
  </si>
  <si>
    <t>Nr. 1/25.07.2017</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</si>
  <si>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</si>
  <si>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si modernizarea sistemelor de apa si apa uzata în judetul Caras Severin</t>
  </si>
  <si>
    <t>128/02.10.2017</t>
  </si>
  <si>
    <t>AQUACARAS SA</t>
  </si>
  <si>
    <t>Obiectivul general al Proiectului este acela de a contribui la realizarea angajamentelor ce deriva din directivele europene privind calitatea
apei destinate consumului uman si epurarea apelor uzate, la nivelul judeþului Caras-Severin. Scopul proiectului vizeaza reabilitarea,
modernizarea si extinderea surselor de apa bruta, rezervoarelor de apa potabila, reþelelor de apa si apa uzata, construcþia si extinderea
In ceea ce priveste sistemele de alimentare cu apa:
- reabilitare aduc?iuni transfer apa bruta: 10,5 km
- construire aduc?iuni apa bruta: 0,30 km (din 0,30 km)
- reabilitare pu?uri: 4,61
- reabilitare sta?ii de tratare apa potabila: 2,42
- pu?uri noi: 1,40
- noua sta?ie de clorinare: 3,14
- reabilitare rezervoare: 19,56
- reabilitare conducte transfer apa: 6,54 km
- conducte noi de transfer apa: 14,59 km
- reabilitare re?ele distribu?ie apa potabila: 63 km
- extindere re?ele distribu?ie apa potabila: 46,85 km
În ceea ce priveste sistemele de canalizare:
- reabilitare statii de epurare: 1,42
- statii noi de epurare: 3,16
- extindere retea de canalizare: 163,05 km
- reabilitare retea de canalizare: 30,57 km
- statii de pompare ape uzate :47 buc
staþiilor de tratare apa uzata.</t>
  </si>
  <si>
    <t>02.10.2017</t>
  </si>
  <si>
    <t>28.02.2022</t>
  </si>
  <si>
    <t>Regiunea 4 Sud-Vest</t>
  </si>
  <si>
    <t>Organisme publice cf legii 64/2009</t>
  </si>
  <si>
    <t>Sprijin pentru pregătirea aplicației de finanțare și a documentațiilor de atribuire pentru proiectul regional de dezvoltare a infrastructurii de apă și apă uzată din județul Caraș Severin/Regiunea Vest, în perioada 2014-2020</t>
  </si>
  <si>
    <t>318/22.05.2020</t>
  </si>
  <si>
    <t>Necompetitiv (cu depunere continuă, pe bază de liste de proiecte preidentificate)</t>
  </si>
  <si>
    <t>AQUACARAS</t>
  </si>
  <si>
    <t>Sprijin pentru pregatirea aplicatiei de finantare si a documentatiilor de atribuire pentru proiectul regional de dezvoltare a infrastructurii de apa si apa uzata din judetul Caras Severin/Regiunea Vest, in perioada 2014-2020</t>
  </si>
  <si>
    <t>15.05.2020 (CF SEMNAT IN 22.05.2020)</t>
  </si>
  <si>
    <t>30.11.2021</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</si>
  <si>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</si>
  <si>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Management și conservarea biodiversității în ariile naturale protejate ROSCI0375 Râul Nera între Bozovici și Moceriș și ROSPA0149 Depresiunea Bozovici</t>
  </si>
  <si>
    <t>178/04.06.2018</t>
  </si>
  <si>
    <t>Necompetitiv (cu depunere continuă, pe bază de liste de proiecte preidentificate)/19.04.2016/2022</t>
  </si>
  <si>
    <t>ROMDECA SRL</t>
  </si>
  <si>
    <t>Obiectiv general: Conservarea biodiversitaþii, constientizarea si educarea publicului privind importanþa conservarii diversitaþii biologice în ariile naturale protejate ROSCI 0375 Râul Nera între Bozovici si Moceris si ROSPA0149 Depresiunea Bozovici.</t>
  </si>
  <si>
    <t>12.09.2017 ( Cf semnat in 04.06.2018)</t>
  </si>
  <si>
    <t>Caras severin</t>
  </si>
  <si>
    <t>017, 018, 021, 027</t>
  </si>
  <si>
    <t>OS 9.1 Creșterea capacității de gestionare a crizei sanitare COVID-19 - LESS</t>
  </si>
  <si>
    <t>Consolidarea capacității sistemului medical public de gestionare a situației de urgență cauzată de criza Covid-19, in județul Caraș-Severin</t>
  </si>
  <si>
    <t>373/25.09.2020</t>
  </si>
  <si>
    <t>JUDEȚUL CARAȘ-SEVERIN</t>
  </si>
  <si>
    <t>23.03.2020</t>
  </si>
  <si>
    <t>30.04.2021</t>
  </si>
  <si>
    <t>Sprijinirea măsurilor de gestionare a crizei sanitare COVID-19 de către Spitalul Județean de Urgență Reșița și Municipiul Reșița</t>
  </si>
  <si>
    <t>420/02.12.2020</t>
  </si>
  <si>
    <t>SPITALUL JUDEȚEAN DE URGENȚĂ RESIȚA</t>
  </si>
  <si>
    <t>01.05.2020</t>
  </si>
  <si>
    <t>Regiunea 5 VEST</t>
  </si>
  <si>
    <t xml:space="preserve"> </t>
  </si>
  <si>
    <t>LISTA PROIECTELOR CONTRACTATE  - PROGRAMUL OPERAȚIONAL  REGIONAL
JUDEȚUL CARAȘ - SEVERIN</t>
  </si>
  <si>
    <t>Nr. crt.</t>
  </si>
  <si>
    <t>Axă prioritară/ Prioritate de investiţii</t>
  </si>
  <si>
    <t>Cod SMIS</t>
  </si>
  <si>
    <t>Denumire beneficiar</t>
  </si>
  <si>
    <t>Localitate</t>
  </si>
  <si>
    <t>Valoarea ELIGIBILĂ a proiectului (LEI)</t>
  </si>
  <si>
    <t xml:space="preserve">Finanțare acordată </t>
  </si>
  <si>
    <t>Contribuția proprie a beneficiarului</t>
  </si>
  <si>
    <t>Contribuție privată</t>
  </si>
  <si>
    <t>Buget național</t>
  </si>
  <si>
    <t>2/2.1.A</t>
  </si>
  <si>
    <t xml:space="preserve">Cresterea competitivitatii firmei Lucia SRL, prin achizitia de echipamente noi </t>
  </si>
  <si>
    <t>Lucia SRL</t>
  </si>
  <si>
    <t>Dotare</t>
  </si>
  <si>
    <t>VEST</t>
  </si>
  <si>
    <t>Caraș-Severin</t>
  </si>
  <si>
    <t>Caransebeș</t>
  </si>
  <si>
    <t>Microîntreprindere</t>
  </si>
  <si>
    <t>001</t>
  </si>
  <si>
    <t>Finalizat</t>
  </si>
  <si>
    <t>Construire si dotare service auto Romcret</t>
  </si>
  <si>
    <t>ROMCRET SERVCOM SRL</t>
  </si>
  <si>
    <t>Constructie si dotare</t>
  </si>
  <si>
    <t>Reșița</t>
  </si>
  <si>
    <t>Dezvoltarea de noi produse și extinderea pe noi piețe a S.C. CENTRUL DE PRELUCRĂRI MECANICE BOCȘA S.R.L.</t>
  </si>
  <si>
    <t>CENTRUL DE PRELUCRARI MECANICE BOCSA SRL</t>
  </si>
  <si>
    <t>Bocșa</t>
  </si>
  <si>
    <t>Eficientizarea procesului de productie la SC CM Omega Dental SRL prin achizitia de echipamente mai performante</t>
  </si>
  <si>
    <t>C &amp; M OMEGA DENTAL SRL</t>
  </si>
  <si>
    <t>Creștereaea competitivitatii a SUPERFIT SRL prin dotarea cu echipamente moderne</t>
  </si>
  <si>
    <t>SUPERFIT S.R.L</t>
  </si>
  <si>
    <t>Dezvoltarea și creșterea competitivității firmei ZoriNNova Arh SRL prin achiziția de utilaje noi pentru lucrări de amenajare teren</t>
  </si>
  <si>
    <t>ZORINNOVA ARH SRL</t>
  </si>
  <si>
    <t xml:space="preserve">Imbunatatirea serviciilor de restaurare si reconditionare automobile ale societatii Joker S.R.L. prin achizitionarea de echipamente performante </t>
  </si>
  <si>
    <t xml:space="preserve">JOKER S.R.L. </t>
  </si>
  <si>
    <t>Oțelu Rosu</t>
  </si>
  <si>
    <t xml:space="preserve">Dezvoltarea SC BEST FAVORIT DESIGN SRL prin diversificarea activitatii </t>
  </si>
  <si>
    <t xml:space="preserve">BEST FAVORIT DESIGN SRL </t>
  </si>
  <si>
    <t xml:space="preserve">Achizitie de echipamente performante in vederea cresterii competitivitatii </t>
  </si>
  <si>
    <t xml:space="preserve">MAX - JUNIOR PROJECT SRL </t>
  </si>
  <si>
    <t>Moldova Noua</t>
  </si>
  <si>
    <t xml:space="preserve">Cresterea competitivitatii societatii Grazzi Consulting SRL prin achizitia de echipamente performante </t>
  </si>
  <si>
    <t xml:space="preserve">GRAZZI CONSULTING S.R.L </t>
  </si>
  <si>
    <t xml:space="preserve">Creşterea competitivităţii şi consolidarea poziţiei pe piaţa întreţinerii şi reparaţiilor de autovehicule a SC DAI EXCELENT CLEAN SRL-D </t>
  </si>
  <si>
    <t xml:space="preserve">DAI EXCELENT CLEAN SRL-D </t>
  </si>
  <si>
    <t>Achiziționare echipamente pentru creșterea competitivității firmei Rocad</t>
  </si>
  <si>
    <t>ROCAD COM SRL</t>
  </si>
  <si>
    <t xml:space="preserve">ACHIZITIONARE DE UTILAJE SI ECHIPAMENTE DE CONSTRUCTII DE CATRE SC KALARD 2001 SRL </t>
  </si>
  <si>
    <t>KALARD 2001 SRL</t>
  </si>
  <si>
    <t xml:space="preserve">DEZVOLTAREA ACTIVITATII ORCONS 108 OTELU ROSU S.A., PRIN ACHIZITIONAREA DE ECHIPAMENTE SI UTILAJE DE CONSTRUCTII </t>
  </si>
  <si>
    <t>ORCONS 108 OTELU ROSU S.A</t>
  </si>
  <si>
    <t xml:space="preserve">Noi oportunităţi de producţie video si media în judeţul Caraş Severin </t>
  </si>
  <si>
    <t xml:space="preserve">BANAT MEDIA SRL </t>
  </si>
  <si>
    <t xml:space="preserve">Centru de fitness ”FLAOBRAND” ORAVI?A </t>
  </si>
  <si>
    <t>FC FLAOBRAND SRL</t>
  </si>
  <si>
    <t>Oravița</t>
  </si>
  <si>
    <t>DOTAREA SI OPERATIONALIZAREA UNUI CENTRU DE FITNESS IN MUNICIPIUL RESITA</t>
  </si>
  <si>
    <t xml:space="preserve">ELANO INVEST SRL </t>
  </si>
  <si>
    <t xml:space="preserve">ACHIZITIONARE ECHIPAMENTE DE FITNESS DE CATRE SC CODAVINCI SRL </t>
  </si>
  <si>
    <t xml:space="preserve">CODA VINCI SRL </t>
  </si>
  <si>
    <t>2./2.1.A.2.</t>
  </si>
  <si>
    <t>Achizitie de utilaje la MAAV OPTIMAL SRL</t>
  </si>
  <si>
    <t>MAAV OPTIMAL SRL</t>
  </si>
  <si>
    <t>Dotarea societatii cu utilajele si echipamentele necesare realizarii activitatii de lucrari de pregatire a terenului</t>
  </si>
  <si>
    <t>în implementare</t>
  </si>
  <si>
    <t>Achiziție de utilaje la AS WEST INVEST BUILDINGS SRL</t>
  </si>
  <si>
    <t>AS WEST INVEST BUILDINGS SRL</t>
  </si>
  <si>
    <t>Infiintarea si dotarea unui nou punct de lucru cu utilajele si echipamentele necesare realizarii activitatii de lucrari de pregatire a terenului</t>
  </si>
  <si>
    <t>Dezvoltarea si modernizarea capacitatii de productie al S.C. LABORATOR DENTAR ADRIADENT S.R.L. prin investitii in aparatura/echipament ultraperformant si ecoeficient.</t>
  </si>
  <si>
    <t>LABORATOR DENTAR ADRIADENT SRL</t>
  </si>
  <si>
    <t>Dezvoltarea si modernizarea capacitatii de productie al S.C. LABORATOR DENTAR ADRIADENT S.R.L. prin dotarea cu aparatura/echipament ultraperformant (sistem de imprimare 3D pentru metal - laser sinter si echipamente aferente)</t>
  </si>
  <si>
    <t>Cresterea competitivitatii SC BEST FAVORIT DESIGN SRL</t>
  </si>
  <si>
    <t>BEST FAVORIT DESIGN SRL</t>
  </si>
  <si>
    <t>Abordarea unui domeniu de activitate nou, respectiv acela al lucrărilor de pregătire a terenului</t>
  </si>
  <si>
    <t>Diversificarea activitatii societatii Andaria Group S.R.L. prin achizitia de utilaje pentru executia de lucrari de pregatire a terenului</t>
  </si>
  <si>
    <t>ANDARIA GROUP SRL</t>
  </si>
  <si>
    <t>Achizitia de utilaje noi, performante si dotate cu tehnologie moderna</t>
  </si>
  <si>
    <t>DEZVOLTAREA ACTIVITATII SC SIKA SOLUTIONS SRL</t>
  </si>
  <si>
    <t>SIKA SOLUTIONS SRL</t>
  </si>
  <si>
    <t>Realizarea de investiții pentru dezvoltarea fluxului tehnologic, activitatea vizată de întreprindere fiind servicii de montaj structuri metalice.</t>
  </si>
  <si>
    <t xml:space="preserve">Construire sala de evenimente, ring de dans si amenajari exterioare in Municipiul Resita </t>
  </si>
  <si>
    <t>MEMENTO EVENTS G &amp; I SRL</t>
  </si>
  <si>
    <t>Proiectarea si construirea unei cladiri cu destinatia SALA DE EVENIMENTE SI RING DE DANS.</t>
  </si>
  <si>
    <t>Achizitie echipamente lucrari de pregatire a terenului SC MAIREDER AT SRL, Resita, judet Caras-Severin</t>
  </si>
  <si>
    <t>MAIREDER AT SRL</t>
  </si>
  <si>
    <t>Dezvoltarea durabila şi creşterea competitivităţii întreprinderii, prin diversificarea activităţii, lansarea unui nou domeniu de activitate, respectiv execuţia de lucrări de pregătire a terenului.</t>
  </si>
  <si>
    <t>Construire spalatorie auto self-service, ziduri de sprijin si imprejmuire</t>
  </si>
  <si>
    <t>AUTOBEN CLAUDIA SRL</t>
  </si>
  <si>
    <t>Diversificarea activitatilor pe care le presteaza si intrarea pe un domeniu nou pentru firma si anume – INTRETINEREA SI REPARAREA AUTOVEHICULELOR- cod CAEN 4520</t>
  </si>
  <si>
    <t>31.08.2021</t>
  </si>
  <si>
    <t>Diversificarea activitatii SC NORI FILM PRODUCTION SRL prin achizitionarea de echipamente de filmare de ultima generatie</t>
  </si>
  <si>
    <t>NORI FILM PRODUCTION SRL</t>
  </si>
  <si>
    <t>Cresterea competivitatii intreprinderii solicitante prin extinderea si diversificarea activitatilor artistice desfasurate in cadrul domeniului de activitate definit prin codul CAEN 5911: Activitati de productie cinematografica, video si de programe de televiziune.</t>
  </si>
  <si>
    <t>28/12/2021</t>
  </si>
  <si>
    <t>Băile Herculane</t>
  </si>
  <si>
    <t>Achizitie de utilaje si echipamente la SC MARASOLCA SRL din Baile Herculane</t>
  </si>
  <si>
    <t>MARASOLCA SRL</t>
  </si>
  <si>
    <t>Obiectivul general este reprezentat de cresterea competitivitaþii microîntreprinderii S.C. MARASOLCA S.R.L. cu asigurarea principiilor dezvoltarii durabile si adaptarea Ia cerintele de competitivitate prin dotarea cu echipamente specifice realizarii activitatii de lucrari de pregatire a terenului. Pentru aceasta, societatea isi propune sa implementeze strategii de dezvoltare si extindere a activitatii, de crestere a competitivitatii care sa contribuie la cresterea cotei de piata si a gradului de profitabilitate a societatii, cresterea calitatii si extinderea gamei de produse si servicii oferite, imbunatatirea raportului cost/pret si reducerea termenelor de finalizare/livrare a proiectelor catre clientii sai.</t>
  </si>
  <si>
    <t>31/10/2021</t>
  </si>
  <si>
    <t>2/2.2.</t>
  </si>
  <si>
    <t xml:space="preserve">Imbunatatirea competitivitatii intreprinderii ENDRESS GROUP ROMANIA SRL prin construire hala parter pentru montaj echipamente electrice, cu instalatii aferente  </t>
  </si>
  <si>
    <t>ENDRESS GROUP ROMANIA SRL</t>
  </si>
  <si>
    <t>Constructie unitate noua si dotare</t>
  </si>
  <si>
    <t>IMM</t>
  </si>
  <si>
    <t xml:space="preserve">Creșterea competitivităţii societăţii AND SILVA IMPEX S.R.L. prin achiziţia de utilaje de producţie </t>
  </si>
  <si>
    <t xml:space="preserve">AND SILVA IMPEX S.R.L. </t>
  </si>
  <si>
    <t>Păltiniș</t>
  </si>
  <si>
    <t>CONSTRUIRE PENSIUNE TURISTICĂ ȘI RACORD ENERGIE ELECTRICĂ</t>
  </si>
  <si>
    <t>JOJO S.R.L.</t>
  </si>
  <si>
    <t>Extindere - Constructie si dotare</t>
  </si>
  <si>
    <t>2/2.2.2.</t>
  </si>
  <si>
    <t>Achizitie de utilaje si echipamente la AUTO TRANS MAN SRL</t>
  </si>
  <si>
    <t>AUTO TRANS MAN SRL</t>
  </si>
  <si>
    <t>Abordarea unei noi piete complementare pietei de constructii, si anume piata de recuperare a materialelor reciclate provenite din demolari (in principal a betonului) pentru a obtine materii prime secundare.</t>
  </si>
  <si>
    <t>Extinderea si diversificarea activitatii S.C. PLAST - LASGO S.R.L. prin achizitia de utilaje</t>
  </si>
  <si>
    <t>PLAST - LASGO SRL</t>
  </si>
  <si>
    <t>Achizitionarea de utilaje si echipamente performante, moderne, inovative si eficiente din punct de vedere energetic.</t>
  </si>
  <si>
    <t>31.03.2023</t>
  </si>
  <si>
    <t>Dezvoltarea ENDRESS GROUP ROMANIA SRL prin achiziție utilaje și Construire hală parter pentru montaj echipamente electrice</t>
  </si>
  <si>
    <t>Obiectivul general este CRESTEREA COMPETITIVITATII ENDRESS GROUP ROMANIA PRIN DIVERSIFICARE. In contextul globalizarii economiei romanesti si implicit a intrarii pe piata din Romania a companiilor straine mai puternice, competitivitatea ramane singura alternativa atat pentru continuarea activitatii, cat si pentru diversificarea ei. Diversificarea va fi motorul principal al cresterii competitivitatii ENDRESS GROUP ROMANIA.</t>
  </si>
  <si>
    <t>24/02/2021</t>
  </si>
  <si>
    <t>31/12/2022</t>
  </si>
  <si>
    <t>Extinderea capacității de prestare a serviciilor a societății Swiss Trade SRL prin achiziția de echipamente</t>
  </si>
  <si>
    <t>SWISS TRADE SRL</t>
  </si>
  <si>
    <t>Obiectivul general al proiectului este modernizarea societatii, in vederea extinderii capacitatii de prestarea a serviciilor prin dotarea cu utilaje care utilizeaza tehnologii ultramoderne si de inalta performanta.</t>
  </si>
  <si>
    <t>31/08/2022</t>
  </si>
  <si>
    <t>3/3.1.A.</t>
  </si>
  <si>
    <t>Cresterea eficientei energetice pentru blocurile de locuinte str. Horea, bl. A2, A3, A4 si str. G. A. Petculescu, bl. 15</t>
  </si>
  <si>
    <t>UAT Municipiul Reșița</t>
  </si>
  <si>
    <t>reabilitarea energetica a blocurilor A2,A3,A4 -str. Horea, respectiv blocul 15-str. G.A. Petculescu, Municipiul Resita.</t>
  </si>
  <si>
    <t>UAT</t>
  </si>
  <si>
    <t>014</t>
  </si>
  <si>
    <t>Cresterea eficientei energetice pentru blocurile de locuinte str. Horea,bl.A6,A7 si Piata 1 Decembrie 1918,bl.25</t>
  </si>
  <si>
    <t>Reabilitarea energetica a blocurilor A6,A7 -str. Horea, respectiv blocul 25-str. Piata 1 Decembrie 1918, Municipiul Resita.</t>
  </si>
  <si>
    <t>Creşterea eficienţei energetice pentru blocurile de locuinţe-Bulevardul Republicii Reşiţa, Etapa 1, Componenta Bloc nr. 20 B-dul Republiciiî</t>
  </si>
  <si>
    <t>Amvelopare termica blocuri</t>
  </si>
  <si>
    <t>Creșterea eficienței energetice a blocurilor de locuințe nr. 11, 12 și 13, Strada Liliacului, Moldova Nouă</t>
  </si>
  <si>
    <t>UAT Orașul Moldova Nouă</t>
  </si>
  <si>
    <t>Moldova Nouă</t>
  </si>
  <si>
    <t>Cresterea eficientei energetice pentru blocurile de locuinte-Centru Resita,Etapa 3,Componenta Bloc 36,P-ta 1 Decembrie 1918</t>
  </si>
  <si>
    <t>3/3.1.B.</t>
  </si>
  <si>
    <t>Reabilitarea energetica a Colegiului Național Traian Lalescu, Resita</t>
  </si>
  <si>
    <t>Lucrari de anvelopare si modernizare a cladirii Colegiului National Tarian Lalescu in vederea imbunatatirii eficientei energetice</t>
  </si>
  <si>
    <t>013</t>
  </si>
  <si>
    <t>Reabilitare energetica a grădiniței cu program prelungit "SF Stelian" Moldova Nouă</t>
  </si>
  <si>
    <t>Lucrari de anvelopare in vederea imbunatatirii eficientei energetice</t>
  </si>
  <si>
    <t>Reabilitarea energetică a Liceului Teoretic „Traian Vuia”, Resita</t>
  </si>
  <si>
    <t>Reabilitare, modernizare Scoala Gimnazială ”Alexandru Moisi” Moldova Nouă, Sala de sport și dependine</t>
  </si>
  <si>
    <t>Reabilitarea energetică a Colegiului Național Mircea Eliade Resita</t>
  </si>
  <si>
    <t>Creșterea eficienței energetice și utilizarea energiei din surse regenerabile pentru Spitalul Județean de Urgență Reșița, județul Caraș-Severin - Staționar 3</t>
  </si>
  <si>
    <t>UAT Județul Caraș-Severin</t>
  </si>
  <si>
    <t>Creșterea eficienței energetice și utilizarea energiei din surse regenerabile pentru Spitalul Județean de Urgență Reșița, județul Caraș-Severin - Staționar 2</t>
  </si>
  <si>
    <t>Reabilitare energetică a Liceului Teologic Baptist Resita</t>
  </si>
  <si>
    <t>Lucrari de reabilitare termica a Liceului Teologic Baptist; adresa: Aleea Tineretului nr. 9, Municipiul Reșița, județul Caraș-Severin.</t>
  </si>
  <si>
    <t>Reabilitare energetica si instalare sisteme de incălzire care utilizeaza energie regenerabila, inclusiv inlocuirea sau completarea sistemelor clasice de incalzire – beneficiar Colegiul Economic al Banatului Montan Reșița</t>
  </si>
  <si>
    <t xml:space="preserve">Reabilitare energetica si instalare sisteme de incălzire care utilizeaza energie regenerabila, inclusiv inlocuirea sau completarea sistemelor clasice de incalzire – beneficiar Colegiul Economic al Banatului Montan Reșița, </t>
  </si>
  <si>
    <t>Eficientizarea energetică a clădirii primăriei oraşului Băile Herculane, judeţul Caraş Severin</t>
  </si>
  <si>
    <t>UAT Orașul Băile Herculane</t>
  </si>
  <si>
    <t>Reabilitare termica a sistemului de incalzire si anveloparea cladirii, utilizarea unor soluţii alternative de producere a energiei prin montarea unor panouri fotovoltaice pentru iluminat şi prepararea apei calde menajere in cadrul Primariei Orasului Baile Herculane.</t>
  </si>
  <si>
    <t>Creșterea eficienței energetice și utilizarea energiei din surse regenerabile pentru Spitalul Județean de Urgență Reșița, județul Caraș-Severin - Staționar 1</t>
  </si>
  <si>
    <t>Reabilitare termica a sistemului de incalzire si anveloparea cladirii, utilizarea unor soluţii alternative de producere a energiei</t>
  </si>
  <si>
    <t>Eficientizarea energetică a Liceului Tehnologic Clisura Dunării Moldova Nouă – corpul A cu sala de sport și atelierul scoală și centrala termică</t>
  </si>
  <si>
    <t>Reabilitarea termica a anvelopei, a sistemului de incalzire/sistemul de furnizare a apei calde de consum.
-instalare sisteme alternative de producere a energiei electrice/termice pentru consum propriu.
-modernizarea sistemelor de climatizare, ventilare naturala si ventilare mecanica pentru asigurarea calitatii aerului interior.
-reabilitare/modernizare a instalaţiei de iluminat in cladiri.</t>
  </si>
  <si>
    <t>Eficientizarea energetică a Liceului Tehnologic Clisura Dunării Moldova Nouă – corpul B</t>
  </si>
  <si>
    <t>3/3.1.C.</t>
  </si>
  <si>
    <t>Modernizarea, extinderea și creșterea eficienței energetice a rețelei de iluminat public din orașul Moldova Nouă</t>
  </si>
  <si>
    <t>Cresterea eficientei enegetice a sistemului de iluminat public din orasul Moldova Noua</t>
  </si>
  <si>
    <t>015</t>
  </si>
  <si>
    <t>Modernizarea sistemului de iluminat public aferent parcurilor si arterelor principale ale Municipiului Resita, Jud. Caras-Severin</t>
  </si>
  <si>
    <t>Extinderea rețelei de iluminat cu suplimentarea stâlpilor de iluminat si a aparatelor de iluminat noi, alaturi de modernizarea sistemului de iluminat public aferent parcurilor si arterelor principale ale Municipiului Reșița</t>
  </si>
  <si>
    <t>3/3.2.</t>
  </si>
  <si>
    <t>Reducerea emisilor de carbon în orașul Oravița bazată pe investiții destinate îmbunătățirii mobilității locuitorilor orașului Oravița</t>
  </si>
  <si>
    <t>UAT Orașul Oravița</t>
  </si>
  <si>
    <t>Dezvoltarea unui transport public auto de călători de înaltă calitate, atractiv și eficient, prin infiintarea unui terminal de transport public, achizitionarea a 4 autobuze ecologice, implementarea unui sistem integrat de e-ticketing, reabilitare si modernizarea a 1.931 km de strazi, modernizare a 8.730mp trotuare, infiintarea a 16 statii de autobuz, platforme de asteptare pentru calatori, cu constructii metalice pentru adapostire.</t>
  </si>
  <si>
    <t>090</t>
  </si>
  <si>
    <t>Modernizare pistă de biciclete și infrastructură pietonală. Modernizare autobaza și stații de autobuze pentru transportul de călători</t>
  </si>
  <si>
    <t>UAT Orașul Bocșa</t>
  </si>
  <si>
    <t>Imbunatatirea eficentei si rentabilitatii transportului de persoane prin achizitionarea a patru autobuze electrice</t>
  </si>
  <si>
    <t>4/4.1.</t>
  </si>
  <si>
    <t>Modernizarea transportului public electric și amenajarea infrastructurii de transport nemotorizat în municipiul Reșița – faza 1</t>
  </si>
  <si>
    <t>Implementarea unui pachet integrat si complementar de investitii in mobilitatea urbana durabila a unitatii administrativ-teritoriale,</t>
  </si>
  <si>
    <t>043</t>
  </si>
  <si>
    <t>Modernizarea transportului public electric si amenajarea infrastructurii de transport nemotorizat în municipiul Reșița – faza 2</t>
  </si>
  <si>
    <t>modernizarea infrastructurii de tramvai (cale de rulare,cabluri,statie de redresare si linie de contact,peroane),reabilitarea podurilor Doman si Libertatii,modernizarea integrata a coridorului de mobilitate urbana,presupunand infrastructura rutiera,pietonala si velo pe intreaga lungime a traseului(km 0+000–km 8+900),modernizarea strazii pietonale Ineu,ca zona de acces a calatorilor catre traseul de tramvai si reorganizarea Pietei Republicii</t>
  </si>
  <si>
    <t>083, 090, 034, 043</t>
  </si>
  <si>
    <t>Înnoirea parcului de material rulant al operatorului de transport, inclusiv implementarea Sistemului automat de taxare, a Sistemului de Management al Flotei și crearea Sistemului de Informare Dinamică a Călătorilor în stații și în vehicule</t>
  </si>
  <si>
    <t>sustinerea si dezvoltarea sistemului de transport public in municipiul Resita, intr-o maniera moderna și integrata cu celelalte moduri de transport</t>
  </si>
  <si>
    <t>034, 043, 044, 083, 090</t>
  </si>
  <si>
    <t>4/4.1. - apel proiecte nefinalizate</t>
  </si>
  <si>
    <t>Proiect complex de revitalizare a zonei centrale a Municipiului Reșița</t>
  </si>
  <si>
    <t>Imbunatatirea calitatii deplasarilor cu modurile nemotorizate (velo si pietonal) prin cresterea standardelor de calitate si siguranta în utilizarea acestor moduri de transport.Imbunatatirea accesului la statiile de transport in comun si a conditiilor de transfer intre diferite mijloace de transport in comun.</t>
  </si>
  <si>
    <t>4/4.1.3</t>
  </si>
  <si>
    <t>Achiziţie mijloace de transport public - tramvaie 18 m, bidirectionale, Resita</t>
  </si>
  <si>
    <t>MINISTERUL DEZVOLTARII REGIONALE SI ADMINISTRATIEI PUBLICE/Directia Generala Dezvoltare Regionala si Infrastructura</t>
  </si>
  <si>
    <t>Achizitie a 13 tramvaie</t>
  </si>
  <si>
    <t>Resita</t>
  </si>
  <si>
    <t>4/4.3.</t>
  </si>
  <si>
    <t>Amenajare spațiu de agrement urban, inclusiv străzi și utilități, precum și interconectarea zonei marginalizate Mociur cu cartierele Centru și Govândari printr-o promenadă, pistă de biciclete, reabilitarea și creare de noi facilități de acces pietonal</t>
  </si>
  <si>
    <t>Parteneriatul dintre UAT Municipiul Reșița (Lider) si Direcția de Asistență Socială (Partener)</t>
  </si>
  <si>
    <t>Se vor realiza: 1 centru multifuncțional nou construit, 916 ml din str G.A. Petculescu, categ III reabilitaţi, refacerea zonei afectate de implementarea investitiei, 1716 mp piațetă pietonală amenajată și alei perimetrale, 880 mp parcaje supraterane în aer liber cu 30 locuri de parcare, 24 arbori plantaţi, 495 mp zone plantate cu graminee</t>
  </si>
  <si>
    <t>083, 055, 034</t>
  </si>
  <si>
    <t>4/4.4.</t>
  </si>
  <si>
    <t>Reabilitarea si modernizarea gradinitelor si creselor din Municipiul Resita - Gradinita cu Program Prelungit "Dumbrava Minunata", Resita</t>
  </si>
  <si>
    <t>Imbunatatirea calitatii infrastructurii Gradinitei Dumbrava Minunata, prin efectuarea de lucrari de reabilitare, modernizare.</t>
  </si>
  <si>
    <t>052</t>
  </si>
  <si>
    <t>Reabilitarea si modernizarea grădinițelor si creșelor din Municipiul Reșița - Grădinița cu Program Prelungit "Floarea Soarelui", Reșița</t>
  </si>
  <si>
    <t>Imbunatatirea calitatii infrastructurii Gradinitei Floarea Soarelui, prin efectuarea de lucrari de reabilitare, modernizare.</t>
  </si>
  <si>
    <t>Reabilitarea si modernizarea gradinitelor si creselor din Municipiul Resita - Gradinita cu Program Normal Nr. 3 Resita</t>
  </si>
  <si>
    <t>realizarea de lucrari de reabilitare, extindere si mansardare a constructiei, aceste lucrari vor implica modificari ale finisajelor peretilor exteriori, ale invelitorilor, tamplariei exterioare</t>
  </si>
  <si>
    <t>Reabilitarea si modernizarea gradinitelor si creselor din Municipiul Resita - Gradinita cu Program Prelungit Nr. 2 Resita</t>
  </si>
  <si>
    <t xml:space="preserve"> Imbunatatirea calitatii infrastructurii Gradinitei cu program prelungit Nr.2, prin efectuarea de lucrari de extindere si mansardare, modernizare, reabilitare termica si eficientizare energetica, refunctionalizare si recompartimentare, modificari si reparatii la fatade, invelitori si tamplarii, reabilitare instalatii si utilitati SI DOTARE</t>
  </si>
  <si>
    <t>Reabilitarea si modernizarea gradinitelor si creselor din Municipiul Resita - Gradinita cu Program Prelungit "Palatul Fermecat", Resita</t>
  </si>
  <si>
    <t>Imbunatatirea calitatii infrastructurii Gradinitei Palatul Fermecat,prin efectuarea de lucrari de reabilitare, modernizare si dotare cu obiecte de inventar si/sau mijloace fixe necesare desfasurarii etapelor procesului educational.</t>
  </si>
  <si>
    <t>4/4.5.</t>
  </si>
  <si>
    <t>Reabilitarea infrastructurii scolare Municipiul Reșița - Colegiul Tehnic Reșița</t>
  </si>
  <si>
    <t xml:space="preserve"> Imbunatatirea calitatii infrastructurii Colegiului Tehnic Resita, prin efectuarea de lucrari de reabilitare, modernizare, inclusiv instalarea unor sisteme alternative de producere a energiei si Dotarea cu aparatura tehnica la standarde cerute</t>
  </si>
  <si>
    <t>050</t>
  </si>
  <si>
    <t>5/5.1.1.</t>
  </si>
  <si>
    <t>Restaurarea, conservarea si punerea in valoare a monumentului de clasa A - Ansamblul Putului I Anina</t>
  </si>
  <si>
    <t>UAT Anina</t>
  </si>
  <si>
    <t>Lucrari de restaurare, conservarea si punerea in valoare a Ansamblului Putului I Anina</t>
  </si>
  <si>
    <t>Anina</t>
  </si>
  <si>
    <t>094</t>
  </si>
  <si>
    <t>LUCRĂRI DE RESTAURARE, CONSERVARE ȘI DOTARE LA TEATRUL MIHAI EMINESCU – CLĂDIRE MONUMENT ISTORIC LMI CS-II-M-A-11154 ȘI AMENAJAREA PEISAGISTICA A PARCULUI ADIACENT</t>
  </si>
  <si>
    <t>Lucrari de restaurare, consolidare, conservare a Teatrului Mihai Eminescu Oravita si amenajare peisagistica a parcului adiacent</t>
  </si>
  <si>
    <t>Consolidare, restaurare, conservare și protectie Cetatea Ladislau, realizarea unui punct de belvedere prin amenajarea Turnului 3 de sud-vest, conservarea zidurilor și turnurilor cetății cu asize de piatra, amenajare platforme și pasarele, construire corp anexă, realizare instalații electrice și sanitare, realizare iluminat arhitectural și ambiental, amenajare incinta sit, realizare alei pietonale</t>
  </si>
  <si>
    <t>UAT Coronini</t>
  </si>
  <si>
    <t>Lucrari de restaurare, consolidare, conservare, protectie Cetatea Ladislau, consolidare imprejmuire si constructie corp anexa</t>
  </si>
  <si>
    <t>Coronini</t>
  </si>
  <si>
    <t>Muzeul de Istorie a Culturii Văii Carașului</t>
  </si>
  <si>
    <t>Infiintarea Muzeului de Istorie a Culturii Văii Carașului prin restaurarea Primariei Vechi din Oravita</t>
  </si>
  <si>
    <t>5/5.1.2.</t>
  </si>
  <si>
    <t>Restaurarea, conservarea și valorificarea patrimoniului cultural de interes național Biserica Ortodoxă  Română cu hramul „Sf. Nicolae”, orașul Bocșa, str. Republicii, nr.99</t>
  </si>
  <si>
    <t>Parohia Ortodoxă Română Bocșa 2</t>
  </si>
  <si>
    <t>Restaurarea obiectivului de patrimoniu cultural, Biserica Ortodoxă Română cu hramul „Sfântul Nicolae” din orașul Bocșa. Creşterea atractivităţii obiectivului de patrimoniu cultural restaurant, Biserica Ortodoxă Română cu hramul „Sfântul Nicolae” din orașul Bocșa.</t>
  </si>
  <si>
    <t>Unitate de cult</t>
  </si>
  <si>
    <t>5/5.2.2.</t>
  </si>
  <si>
    <t xml:space="preserve">Reconversia funcţională a unor terenuri degradate din oraşul Oraviţa şi transformarea acestora în zone de agrement şi recreere pentru comunitate </t>
  </si>
  <si>
    <t>Reconversia unor terenuri degradate şi crearea unei suprafeţe verzi de 38.744 mp,</t>
  </si>
  <si>
    <t>089</t>
  </si>
  <si>
    <t>6/6.1.2.</t>
  </si>
  <si>
    <t>Modernizare DJ581, intersecția cu DJ 586 A (Secășeni) - intersecție cu DN 57 (Grădinari)</t>
  </si>
  <si>
    <t>PARTENERIAT UAT JUD. Caraș-Severin CU UAT COMUNA TICVANIU MARE SI UAT COMUNA GRADINARI</t>
  </si>
  <si>
    <t>Parteneriat</t>
  </si>
  <si>
    <t>034</t>
  </si>
  <si>
    <t>6/6.1.3.</t>
  </si>
  <si>
    <t>Modernizare DJ 608 Plugova (DN6)-Globurau-Costis-Borugi-Cornereva-Obita-Rusca (DN6)</t>
  </si>
  <si>
    <t>Parteneriat UAT Județul Caraș-Severin, UAT Comuna Teregova, UAT Comuna Cornereva, UAT Comuna Mehadia</t>
  </si>
  <si>
    <t>Modernizarea DJ 608</t>
  </si>
  <si>
    <t>035</t>
  </si>
  <si>
    <t>7/7.1.1.</t>
  </si>
  <si>
    <t>Conservarea si valorificarea patrimoniului natural si construit pentru dezvoltarea turismului balnear in Stațiunea Băile Herculane</t>
  </si>
  <si>
    <t>UAT Băile Herculane</t>
  </si>
  <si>
    <t>reabilitarea/modernizarea infrastructurii rutiere inclusiv utilitatile din corpul drumului str.Mihai Eminescu, Piata 1 Mai, Piata Hercules, Pod Beton, Pod Pecinisca 1 si 2, crearea/reabilitarea/modernizarea/amenajareaspatiilor verzi din Parc Vicol</t>
  </si>
  <si>
    <t>091</t>
  </si>
  <si>
    <t>8/8.1.CCI</t>
  </si>
  <si>
    <t>Infiintare Centru Comunitar Integrat in Comuna Carasova, Jud. Caras-Severin</t>
  </si>
  <si>
    <t>UAT Comuna Carașova</t>
  </si>
  <si>
    <t>Înfiinţarea unui centru comunitar integrat în comuna Carașova pentru creșterea accesibilității la serviciile de asistență medicală comunitară furnizate integrat cu cele sociale și educaționale.</t>
  </si>
  <si>
    <t>31/03/2021</t>
  </si>
  <si>
    <t>Carașova</t>
  </si>
  <si>
    <t>053</t>
  </si>
  <si>
    <t>8/8.2.B.</t>
  </si>
  <si>
    <t>Extinderea/dotarea infrastructurii UPU din cadrul Spitalului Judeţean de Urgenţă Reşiţa</t>
  </si>
  <si>
    <t>Imbunatatirea calitatii și a eficientei ingrijirii spitalicesti de urgenta prin extinderea/dotarea infrastructurii U.P.U. din cadrul Spitalului Judetean de Urgenta Resita.</t>
  </si>
  <si>
    <t>8/8.3.A.</t>
  </si>
  <si>
    <t>Înființare centru social fără componentă rezidențială pentru vârstnici</t>
  </si>
  <si>
    <t>ORAŞUL ORAVITA în parteneriat cu Serviciul Public de Asistență Socială</t>
  </si>
  <si>
    <t>Infiintarea unui centru social intr-o clasdire dezafectata si dotarea acestuia</t>
  </si>
  <si>
    <t>055</t>
  </si>
  <si>
    <t>8/8.3.A.2.</t>
  </si>
  <si>
    <t>Înființare centru de zi pentru persoane vârstnice în municipiul Caransebeș</t>
  </si>
  <si>
    <t>UAT Municipiul Caransebeș</t>
  </si>
  <si>
    <t xml:space="preserve">Cresterea gradului de acoperire cu servicii sociale pentru grupul vulnerabil persoane varstnice in municipiul Caransebes, prin infiintarea unui centru de zi </t>
  </si>
  <si>
    <t>Reabilitare și extindere clădire pentru înființare centru social de zi persoane vârstnice</t>
  </si>
  <si>
    <t>UAT Comuna Slatina-Timiș</t>
  </si>
  <si>
    <t xml:space="preserve">	Reabilitarea și extinderea construcției urmată de înființarea centrului social de zi pentru persoane vârstnice.</t>
  </si>
  <si>
    <t>Slatina-Timiș</t>
  </si>
  <si>
    <t>10/10.1.A.</t>
  </si>
  <si>
    <t>Extindere, modernizare si dotare gradinita  cu program normal Berliște, nr.63B, comuna Berliște, județul Caraș-Severin</t>
  </si>
  <si>
    <t>UAT Comuna Berliște</t>
  </si>
  <si>
    <t>Asigurarea unei infrastructuri educaţionale de calitate in zona rurala Berliste, alaturi de creşterea gradului de participare la nivelul educatiei timpurii si invatamantului obligatoriu prescolar, prin proiectul propus.</t>
  </si>
  <si>
    <t>Berliște</t>
  </si>
  <si>
    <t>10./10.1.B.</t>
  </si>
  <si>
    <t>Reabilitarea Scolii Gimnaziale nr. 7 Resita</t>
  </si>
  <si>
    <t>Obiectivul general al proiectului „Reabilitarea scolii gimnaziale Nr. 7, Resita” il constituie imbunatatirea calitatii infrastructurii de educatie si a dotarii scolii</t>
  </si>
  <si>
    <t>051</t>
  </si>
  <si>
    <t>Reabilitarea Școlii Gimnaziale nr.8 Reșița</t>
  </si>
  <si>
    <t xml:space="preserve"> Imbunatatirea calităţii infrastructurii Scolii Gimnaziale nr. 8 Resita prin efectuarea de lucrari de reabilitare, modernizare si extindere.</t>
  </si>
  <si>
    <t>Reabilitarea Scolii Gimnaziale nr. 9</t>
  </si>
  <si>
    <t xml:space="preserve"> Imbunatatirea calitatii infrastructurii Scolii Gimnaziale nr.9 Resita prin efectuarea de lucrari de reabilitare, modernizare si extindere a cladirilor.</t>
  </si>
  <si>
    <t>Reabilitarea Scolii Gimnaziale nr. 2</t>
  </si>
  <si>
    <t>Imbunatatirea calitatii infrastructurii Scolii Gimnaziale nr. 2, Resita, prin efectuarea de lucrari de reabilitare, modernizare.</t>
  </si>
  <si>
    <t>Reabilitare, modernizare si dotare Liceu Tehnologic Sfantul Dimitrie, Cladire Invatamant Gimnazial(Scoala Noua), Teregova</t>
  </si>
  <si>
    <t>UAT Comuna Teregova</t>
  </si>
  <si>
    <t>Realizarea unei infrastructuri scolare corespunzatoare apartinand sistemului educational obligatoriu, prin reabilitarea, modernizarea si dotarea Liceului Tehnologic "Sf. Dimitrie", cladirea invatamant gimnazial ( scoala noua) Teregova.</t>
  </si>
  <si>
    <t>Teregova</t>
  </si>
  <si>
    <t>REABILITARE, MODERNIZARE ȘI DOTARE LICEU TEHNOLOGIC SF. DIMITRIE, CLĂDIRE ÎNVĂȚĂMÂNT – PRIMAR (ȘCOALĂ VECHE) TEREGOVA</t>
  </si>
  <si>
    <t>asigurarea unei infrastructuri educaţionale de calitate in zona rurala Teregova,prin  reabilitarea, modernizarea si dotarea Liceului Tehnologic "Sf. Dimitrie", cladirea invatamant primar ( scoala veche) Teregova.</t>
  </si>
  <si>
    <t>Îmbunătăţirea infrastructurii educaţionale prin reabilitarea şi modernizarea scolii gimnaziale din cadrul Liceului Tehnologic “Clisura Dunarii” din oraşul Moldova Nouă</t>
  </si>
  <si>
    <t xml:space="preserve">	Asigurarea infrastructurii educaţionale de calitate prin investiția în infrastructura educațională din învățământul primar și gimnazial obligatoriu in Liceul Tehnologic "Clisura Dunarii" Moldova Noua, Oras Moldova Noua, care vizează asigurarea facilităților necesare pentru programele de sprijin si remediere si de tip ”Școala după școală”, precum și programelor de tipul „A doua șansă”</t>
  </si>
  <si>
    <t>Reabilitare, modernizare si dotare Liceu Tehnologic "Sf. Dimitrie" , Scoala Gimnaziala Rusca (Scoala Noua)Teregova</t>
  </si>
  <si>
    <t>Obiectivul general al proiectului propus este asigurarea unei infrastructuri educationale de calitate in localitatea Rusca din Comuna Teregova, alaturi de cresterea gradului de participare la nivel educatiei timpurii si invatamant obligatoriu, prin reabilitarea, modernizarea si dotarea Liceului Tehnologic "Sf. Dimitrie", cladirea invatamant gimnazial ( scoala noua) Teregova.</t>
  </si>
  <si>
    <t>Rusca, comuna Teregova</t>
  </si>
  <si>
    <t>Reabilitarea Scolii Gimnaziale Mihai Peia</t>
  </si>
  <si>
    <t xml:space="preserve">Imbunatatirea calitatii infrastructurii scolii gimnaziale “MIHAI PEIA” Resita, prin efectuarea de lucrari de reabilitare, modernizare. </t>
  </si>
  <si>
    <t>10./10.2.</t>
  </si>
  <si>
    <t>Reabilitare, modernizare si dotare Liceu Tehnologic Sf.Dimitrie, Teregova</t>
  </si>
  <si>
    <t>Reabilitarea, modernizarea si dotarea cladirilor C1 si C2 unde se gasesc spatiile destinate invatamantului liceal din cadrul Liceului Tehnologic "Sf. Dimitrie".</t>
  </si>
  <si>
    <t>Reabilitare, modernizare, extindere si dotare Liceul „Hercules”</t>
  </si>
  <si>
    <t>Realizarea unei intervenţii la nivelul infrastructurii educaţionale a unităţii de învăţământ cu profil tehnologic Liceul „Hercules” din oraşul Băile Herculane, pentru a contribui la îmbunătăţirea infrastructurii educaţionale şi creşterea gradului de participare la învăţământul tehnic de la nivel local</t>
  </si>
  <si>
    <t>13./13.1.</t>
  </si>
  <si>
    <t>Înfiiţarea Centrului Cultural pentru Tineret în cadrul clădirii existente a Bibliotecii prin schimbarea funcţiunii acesteia, modernizarea şi dotarea Centrului Cultural de Tineret cât şi îmbunătăţirea spaţiilor publice adiacente</t>
  </si>
  <si>
    <t>Infiintarea si dotarea Centrului Cultural pentru Tineret prin schimbarea functiunii cladirii existente a Bibliotecii efectuand de lucrari de reabilitare, modernizare.Imbunatatirea spatiilor publice adiacente, prin amenajarea exterioara a unei scene noi cu toate dotarile, amenajarea caii de acces si a parcarii din zona posterioara a cladirii, inclusiv iluminatul acesteia.</t>
  </si>
  <si>
    <t>Îmbunatațirea calității vieții pentru locuitorii orașului Moldova Nouă din zona adiacentă Școlii Gimnaziale Sofia Arcan</t>
  </si>
  <si>
    <t>Modernizarea, reabilitarea si dotarea Scolii Gimnaziale SOFIA ARCAN;Modernizarea si reabilitarea drumurilor publice, parcarilor, parcurilor si spatiile verzi din zona adiacenta Scolii Gimnaziale SOFIA ARCAN.</t>
  </si>
  <si>
    <t>034, 055</t>
  </si>
  <si>
    <t>3/3.1.A. SUERD</t>
  </si>
  <si>
    <t xml:space="preserve">Creșterea eficienței energetice pentru blocurile de locuință - centrul Reșița, etapa 3, componenta bloc nr. A5, str. Horea </t>
  </si>
  <si>
    <t>Creșterea eficientei energetice pentru blocurile de locuință</t>
  </si>
  <si>
    <t>Cresterea eficientei energetice a blocului de locuinte din municipiul Resita Bulevardul Republicii, bloc nr. 27, scara 1, 2, 3, 4, 5</t>
  </si>
  <si>
    <t>Creșterea eficientei energetice pentru blocul de locuință – Bulevardul Republicii, bloc nr.  27, scara 1, 2, 3, 4, 5</t>
  </si>
  <si>
    <t>Cresterea eficientei energetice pentru blocurile de locuinte I.L. Caragiale, Resita, Componenta Bloc Nr. 1-6</t>
  </si>
  <si>
    <t>Cresterea eficientei energetice in cladirile rezidentiale prin reabilitarea energetica a blocurilor 1-2,3-4,5-6 str. I.L. Caragiale, Municipiul Resita</t>
  </si>
  <si>
    <t>3/3.1.B. SUERD</t>
  </si>
  <si>
    <t>Creșterea eficienței energetice a clădirii publice - Poliția municipiului Reșița</t>
  </si>
  <si>
    <t>INSPECTORATUL DE POLITIE AL JUDETULUI CARAS SEVERIN/ORDINE SI SIGURANÞA PUBLICA</t>
  </si>
  <si>
    <t>Institutie publica</t>
  </si>
  <si>
    <t>Reabilitarea energetica a Colegiului National Diaconovici-Tietz Resita</t>
  </si>
  <si>
    <t>Lucrari de izolare termica</t>
  </si>
  <si>
    <t>Reabilitare termica, energetica si modernizare la sediul Detasamentului de Pompieri Caransebes, amplasat in Caransebes, str. Cernei, nr. 6, jud. CARAȘ-SEVERIN</t>
  </si>
  <si>
    <t>INSPECTORATUL PENTRU SITUATII DE URGENTA "SEMENIC" Al JUDETULUI CARAS-SEVERIN</t>
  </si>
  <si>
    <t>Reabilitare termica, energetica si modernizare la sediul Detasamentului de Pompieri Caransebes</t>
  </si>
  <si>
    <t>5/5.1 SUERD</t>
  </si>
  <si>
    <t>Restaurarea patrimoniului cultural din comuna Vermeş</t>
  </si>
  <si>
    <t>Parteneriatul dintre UAT Comuna Vermeș și Parohia Ortodoxă Ersig</t>
  </si>
  <si>
    <t>Restaurarea obiectivului de patrimoniu cultural, Biserica Ortodoxă Română de lemn din sat Ersig</t>
  </si>
  <si>
    <t>Ersig</t>
  </si>
  <si>
    <t>"REINTERPRETARE FUNCȚIONALĂ PRIN AMENAJAREA ȘI CONSERVAREA RUINELOR -  BISERICA MEDIEVALA DE SEC. XIII-XIV”- Municipiul Caransebeș</t>
  </si>
  <si>
    <t>Restaurarea amplasamentului obiectivului de patrimoniu in suprafata de 448 mp, in prezent spatiu rezidual</t>
  </si>
  <si>
    <t>7/7.1 SUERD</t>
  </si>
  <si>
    <t>Reabilitare obiecte de patrimoniu pentru promovarea turistică a Stațiunii Băile Herculane - Pod de piatră</t>
  </si>
  <si>
    <t>Proiectul propune intervenția asupra unui obiectiv de investiții: Podul de Piatră peste Cerna.</t>
  </si>
  <si>
    <t>092</t>
  </si>
  <si>
    <t>Dezvoltarea infrastructurii pentru turismul balnear din Stațiunea Băile Herculane</t>
  </si>
  <si>
    <t xml:space="preserve">	Restaurarea amplasamentului obiectivului de patrimoniu in suprafata de 448 mp, in prezent spatiu rezidual</t>
  </si>
  <si>
    <t>13.1. SUERD</t>
  </si>
  <si>
    <t>Îmbunătățirea calității vieții sociale și culturale a populației orașului Bocșa, jud. Caraș-Severin, prin Refuncționalizare clădire cinema în Sală multifuncțională, Amenajare și extindere Casei Orășenești de Cultură Bocșa, a parcului str. 1 Decembrie 1918, oraș Bocșa, și Reabilitare și modernizare străzi în Bocșa Română, județul Caraș - Severin</t>
  </si>
  <si>
    <t>Reabilitare Cinematograf / Sala multifunctionala; Amenajare Casa de Cultura din localitatea Bocsa, care  este atestata documentar din 1935. Amenajare parc existent. Reabilitare strazi sud-vest</t>
  </si>
  <si>
    <t>034, 055, 083, 090</t>
  </si>
  <si>
    <t>Punerea în valoare a Centrului Istoric (Oraviţa) prin restaurarea şi refuncţionalizarea clădirilor ,,Casa Tineretului” (fostul Gimnaziu de fete Regina Maria) şi „Şcoala de Muzică” şi reabilitarea şi amenajarea Parcului Central</t>
  </si>
  <si>
    <t>Reabilitarea, refuncționalizarea clădirii “Casa Tineretului”; Reabilitare și refuncționalizare clădirea “Școala de muzică”; Reabilitare, amenajare Parcul Central</t>
  </si>
  <si>
    <t>055, 083</t>
  </si>
  <si>
    <t>ÎMBUNĂTĂȚIREA CALITĂȚII VIEȚII LOCUITORILOR DIN ORAȘUL ORAVIȚA PRIN INVESTIȚII ÎN OBIECTIVE EDUCAȚIONALE ȘI SPAȚII PUBLICE</t>
  </si>
  <si>
    <t>Imbunatatirea calitatii procesului educational prin îmbunatatirea conditiilor de invatare si siguranta a spatiilor din cladirile C1, C3, C4,C5 ale Scolii Generale „Romulus Ladea” prin Reabilitarea, modernizarea si dotarea cladirii</t>
  </si>
  <si>
    <t>Imbunatatirea calitatii vietii in orasul Oravita prin reabilitarea și refunctionalizarea a trei clădiri aflate in zona de protectie a monumentelor istorice și a unui parc parte din Ansamblul Urban Oravita cod LMI CS-II-a-B-11134</t>
  </si>
  <si>
    <t>eabilitarea cladirilor incluse in Ansamblul Urban Oravita: Muzeul Speologic, Muzeul Adam Neamtu,  Centrul/Hub cultural, Parcul "Piata Revolutiei"</t>
  </si>
  <si>
    <t>Îmbunătățirea calității vieții sociale și culturale a populației orașului Bocșa, jud. Caraș-Severin, prin Reabilitare, extindere si amenajare peisagera Muzeul Constantin Lucaci - Bocsa, Reabilitare si extindere imobil existent – amenajare Casa Etnografica, Galerie Mineralogie Constantin Gruescu, Observator astronomic si amenajare peisagera teren si Reabilitare si modernizare strazi in zona de Nord din Bocsa Romana, judetul Caras – Severin</t>
  </si>
  <si>
    <t>Reabilitare si extindere imobil existent – amenajare Casa Etnografica, Galerie Mineralogie Constantin Gruescu, Observator astronomic si amenajare peisagera teren, Reabilitare, extindere si amenajare peisagera Muzeul Constantin Lucaci - Bocsa, Reabilitare si modernizare strazi in zona de Nord din Bocsa Romana.</t>
  </si>
  <si>
    <t>Cresterea competitivitatii si optimizarea activitatii productive prin achizitionarea de utilaje performante</t>
  </si>
  <si>
    <t>MONTAL 2000 SRL</t>
  </si>
  <si>
    <t>Total Caras Severin</t>
  </si>
  <si>
    <t>LISTA PROIECTELOR CONTRACTATE - PROGRAMUL OPERAȚIONAL CAPITAL UMAN 
JUDEȚUL CARAȘ SEVERIN</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</si>
  <si>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</si>
  <si>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</si>
  <si>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</si>
  <si>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</si>
  <si>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</si>
  <si>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</si>
  <si>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</si>
  <si>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</si>
  <si>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</si>
  <si>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</si>
  <si>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</si>
  <si>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</si>
  <si>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contract semnat, în implementare/finalizat</t>
  </si>
  <si>
    <t>Act aditional (nr./zz/ll/annn)</t>
  </si>
  <si>
    <t>Contribuția proprie a beneficiarului Lider parteneriat/Parteneri</t>
  </si>
  <si>
    <t>OI POCU MEC</t>
  </si>
  <si>
    <t>AP6 Educaţie şi competenţe, OS 18, PI(i) reducerea şi prevenirea abandonului şcolar timpuriu şi promovarea accesului egal la învăţământul preşcolar, primar şi secundar de calitate, inclusiv la parcursuri de învăţare formale, non-formale şi informale pentru reintegrarea în educaţie şi formare</t>
  </si>
  <si>
    <t>Scoala pentru toti – sansa la o viata mai buna</t>
  </si>
  <si>
    <t xml:space="preserve">L ASOCIAŢIA DE BINEFACERE PRO VITAM/ Partener 1: Centrul Școlar de Educație Incluzivă “Aurora” Reșița/ Partener 2: Liceul Tehnologic Berzovia/ Partener 3:Școala Gimnazială Vermeș
Partener 4: Comuna Vermeș
</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</si>
  <si>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</si>
  <si>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</si>
  <si>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</si>
  <si>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</si>
  <si>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</si>
  <si>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IN IMPLEMENTARE</t>
  </si>
  <si>
    <t>nr.2/26.06.2019</t>
  </si>
  <si>
    <t>OIR Vest</t>
  </si>
  <si>
    <t>AP4 Incluziunea socială şi combaterea sărăciei, OS 1, PI(ii) integrarea socio-economică a comunităţilor marginalizate, cum ar fi romii</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</si>
  <si>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</si>
  <si>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</si>
  <si>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</si>
  <si>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Vest</t>
  </si>
  <si>
    <t>Caras-Severin</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</si>
  <si>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</si>
  <si>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FINALIZAT</t>
  </si>
  <si>
    <t>AA1/02/11/2017; AA2/15/03/2018; AA3/20/03/2018; AA4/15/06/2018; AA5/23/08/2018; AA6/31/01/2019; AA7/02/07/2019; AA8/12/08/2019; AA9/16/12/2019; AA10/07/08/2020; AA11/12/11/2020; are AA de prelungire perioada implementare</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</si>
  <si>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</si>
  <si>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</si>
  <si>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</si>
  <si>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LP:organism neguvernamental nonprofit (persoana juridica de drept privat fara scop patrimonial)/ P1:camera de comert/ P2:întreprindere mica/ P3:unitate administrativ teritoriala la nivel local/ P4:unitate de invatamant pre-universitar de stat acreditata</t>
  </si>
  <si>
    <t>AA1/02/11/2017; AA2/14/03/2018; AA3/14/06/2018; AA4/30/08/2018; AA5/25/04/2019; AA6/09/08/2019; AA7/10/04/2020; AA8/06/08/2020
are AA de prelungire perioada implementare</t>
  </si>
  <si>
    <t>AP4 Incluziunea socială şi combaterea sărăciei, OS 2, PI(ii) integrarea socio-economică a comunităţilor marginalizate, cum ar fi romii</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</si>
  <si>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</si>
  <si>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</si>
  <si>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</si>
  <si>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</si>
  <si>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</si>
  <si>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AA1/02/11/2017; AA2/02/02/2018; AA3/12/03/2018; AA4/16/05/2018; AA5/20/08/2018; AA6/30/08/2018; AA7/19/12/2018; AA8/02/08/2019; AA9/10/04/2020; AA10/11/08/2020
are AA de prelungire perioada implementare</t>
  </si>
  <si>
    <t>AP5 Dezvoltare locală plasată sub responsabilitatea comunităţii, OS 1, PI(vi) strategii de dezvoltare locală elaborate la nivelul comunităţii</t>
  </si>
  <si>
    <t>Sprijinirea dezvoltării comunității, regenerării urbane și incluziunii sociale din Municipiul Reșița</t>
  </si>
  <si>
    <t>MUNICIPIUL REȘIȚA/ P1:ASOCIATIA DE BINEFACERE PRO VITAM/ P2:SC EUROPEAN STEPS S.R.L.</t>
  </si>
  <si>
    <t xml:space="preserve">Implementarea mecanismului de Dezvoltare Locala plasata sub Responsabilitatea Comunității în zonele urbane marginalizate din
Municipiul Reșița prin implementarea de masuri/ operațiuni integrate în contextul mecanismului de DLRC.
</t>
  </si>
  <si>
    <t>LP:unitate administrativ teritorială nivel local/ P1:organism neguvernamental nonprofit (persoana juridica de drept privat fara scop patrimonial)/ P2:întreprindere mica</t>
  </si>
  <si>
    <t>AA1/12/10/2017; AA2/09/11/2017</t>
  </si>
  <si>
    <t>AP3 Locuri de muncă pentru toţi, OS 14, PI(i)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</si>
  <si>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</si>
  <si>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</si>
  <si>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</si>
  <si>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</si>
  <si>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</si>
  <si>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AA1/07/09/2018; AA2/04/10/2018; AA3/01/03/2019; AA4/11/12/2019</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</si>
  <si>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</si>
  <si>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</si>
  <si>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</si>
  <si>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</si>
  <si>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Reşiţa</t>
  </si>
  <si>
    <t>organism neguvernamental nonprofit (persoana juridica de drept privat fara scop patrimonial)</t>
  </si>
  <si>
    <t>AA1/08/11/2018; AA2/14/12/2018; AA3/08/10/2020</t>
  </si>
  <si>
    <t>AP4 Incluziunea socială şi combaterea sărăciei, OS 4, PI(ii) integrarea socio-economică a comunităţilor marginalizate, cum ar fi romii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</si>
  <si>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</si>
  <si>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</si>
  <si>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</si>
  <si>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LP: organism neguvernamental nonprofit (persoana juridica de drept privat fara scop patrimonial)/ P1: institutii publice aflate în subordinea sau sub coordonarea consiliului local/primarului</t>
  </si>
  <si>
    <t>AA1/21/06/2019; AA2/11/11/2019; AA3/20/03/2020</t>
  </si>
  <si>
    <t>AP4 Incluziunea socială şi combaterea sărăciei, OS 18, PI(iv) creşterea accesului la servicii accesibile, durabile şi de înalta calitate, inclusiv asistenţă medicală şi servicii sociale de interes general</t>
  </si>
  <si>
    <t>Sprijin pentru servicii sociale alternative la serviciile rezidențiale clasice</t>
  </si>
  <si>
    <t>DIRECȚIA GENERALĂ DE ASISTENȚĂ SOCIALĂ ȘI PROTECȚIA COPILULUI CARAȘ SEVERIN</t>
  </si>
  <si>
    <t>Proiectul vizeaza integrarea socio-profesionala a copiilor si tinerilor aflati in dificultate din judetul Caras Severin, prin: - acordarea de servicii in comunitate ca alternative la serviciile sociale rezidentiale clasice in vederea reducerii cu 55 a numarului de copii cu varsta pana la 18 ani si cu 11 a tinerilor cu varsta cuprinsa intre 18-26 ani, plasati în institutiile rezidentiale clasicedin Judetul Caras Severin; - furnizarea unui pachet personalizat de servicii sociale, educationale si de ocupare pentru 20 de tineri care parasesc sau se pregatesc sa paraseasca sistemul rezidential de protectie a copilului, in vederea integrarii lor socioprofesionale, precum si sprijin pentru familii in vederea prevenirii institutionalizarii.</t>
  </si>
  <si>
    <t>Constantin Daicoviciu, Caransebes, Resita</t>
  </si>
  <si>
    <t>institutii publice aflate în subordinea sau sub coordonarea consiliului judetean</t>
  </si>
  <si>
    <t>LISTA PROIECTELOR CONTRACTATE - PROGRAMUL OPERAȚIONAL CAPACITATE ADMINISTRATIVĂ
JUDEȚUL CARAȘ SEVERIN</t>
  </si>
  <si>
    <t>Cod MySMIS</t>
  </si>
  <si>
    <t>Cod SIPOCA</t>
  </si>
  <si>
    <t>OFP</t>
  </si>
  <si>
    <t>Cod apel</t>
  </si>
  <si>
    <t>Denumire parteneri</t>
  </si>
  <si>
    <t>Valoarea eligibilă a proiectului</t>
  </si>
  <si>
    <t>Stadiu proiect 
(în implementare/finalizat)</t>
  </si>
  <si>
    <t>regiune mai puțin dezvoltată</t>
  </si>
  <si>
    <t>regiune mai dezvoltată</t>
  </si>
  <si>
    <t>DV</t>
  </si>
  <si>
    <t>AP2/11i/2.1</t>
  </si>
  <si>
    <t>CP4 less /2017</t>
  </si>
  <si>
    <t>CETATE.Caransebeş, Eficient şi Tânăr prin Administrare Transparentă şi Economică</t>
  </si>
  <si>
    <t>Municipiul Caransebeș</t>
  </si>
  <si>
    <t>Asociația Română pentru Transparență</t>
  </si>
  <si>
    <t xml:space="preserve">Obiectiv general - Implementarea unui sistem de management al calităţii unitar şi eficient, prin standardizarea proceselor de lucru, elaborarea de instrumente specifice de lucru, certificarea ISO 9001:2015 şi dezvoltarea abilităţilor personalului din cadrul Primăriei Municipiului Caransebeş, în scopul optimizării proceselor orientate către beneficiari şi dezvoltării capacităţii instituţionale.                                                                                                                                                                                                                                                                                                                                                                                                                                                                                                                 OS1. Standardizarea proceselor de lucru la nivelul Primăriei Municipiului Caransebeş, pe baza modelelor de bună practică şi a lecţiilor învăţate prin networking, precum şi corelarea cu standardele ISO 9001:2015, în vederea optimizării proceselor orientate către beneficiari în concordanţă cu SCAP.
OS2.Îmbunătăţirea cunoştinţelor şi abilităţilor a 40 de persoane, reprezentând personalul din cadrul Primăriei Municipiului Caransebeş privind implementarea, respectarea şi actualizarea continuă a standardelor de management al calităţii, prin sesiunile de formare profesională, în vederea sprijinirii introducerii sistemului de management al calităţii unitar şi eficient.
OS3. Creşterea gradului de informare şi conştientizare a cetăţenilor cu privire la îmbunătăţirile pe care Primăria Municipiului Caransebeş le face pentru dezvoltarea capacităţii instituţionale cu efecte pozitive pentru serviciile/procesele puse la dispoziţia beneficiarilor.
</t>
  </si>
  <si>
    <t>APL</t>
  </si>
  <si>
    <t>119 - Investiții în capacitatea instituțională și în eficiența administrațiilor și a serviciilor publice la nivel național, regional și local, în perspectiva realizării de reforme, a unei mai bune legiferări și a bunei guvernanțe</t>
  </si>
  <si>
    <t>n.a</t>
  </si>
  <si>
    <t>RB</t>
  </si>
  <si>
    <t>CP 12 less/2018</t>
  </si>
  <si>
    <t>Implementarea unui sistem de informatizare a administrației publice, sistem de management integrat al datelor administraţiei publice şi îmbunătățirea organizării instituționale și a procedurilor la nivelul Municipiului Reşiţa</t>
  </si>
  <si>
    <t>Municipiul Reșița</t>
  </si>
  <si>
    <t>1. Îmbunataþirea capacitatii de planificare strategica si alocare a resurselor la nivelul administratiei publice locale Municipiul Resiþa
prin introducerea unui instrument informatic de bugetare participativa, realizarea unor instrumente de planificare si dezvoltare
locala si realizarea Strategiei Smart City – orizont 2027
2. Eficientizarea si simplificarea serviciilor furnizate cetatenilor de catre Primaria Muncipiului Resita prin implementarea unei solutii
de portal cu servicii digitale pentru cetateni, managementul documentelor, ERP si digitalizarea arhivei
3. Promovarea modernizarii in administratia publica locala din Municipiul Resita prin dezvoltarea cunostinþelor si abilitaþilor
personalului din cadrul Primariei Municipiului Resita, în vederea sprijinirii masurilor vizate de proiect prin formarea/instruirea,
evaluarea/testarea si certificarea competenþelor/cunostinþelor dobândite pentru persoanele din cadrul grupului þinta, în ceea ce
priveste planificarea strategica, managementul calitatii si utilizarea noului sistem informatic, ceea ce va determina motivarea si
mobilizarea acestora in directia inovatiei si in oferirea de servicii publice de calitate catre cetateni
4. Implementarea sistemului de management al calitatii in conformitate cu prevederile standardului SR EN ISO 9001:2015 in scopul
imbunatatirii calitatii si eficientei serviciilor publice furnizate de catre Municipiul Resita</t>
  </si>
  <si>
    <t>Municpiul Resita</t>
  </si>
  <si>
    <t xml:space="preserve"> în implementare</t>
  </si>
  <si>
    <t>AA1/29.10.2020 durata si buget</t>
  </si>
  <si>
    <t>MV</t>
  </si>
  <si>
    <t>Servicii publice performante furnizate cetatenilor din Municipiul Caransebes</t>
  </si>
  <si>
    <t xml:space="preserve">Obiectivul general: Imbunatatirea planificarii strategice, simplificarea procedurilor administrative si reducerea birocratiei pentru cetateni, prin dezvoltarea si implementarea urmatoarelor masuri : elaborarea si implementarea unei strategii de dezvoltare in plan local, o solutie informatica integrata, cat si dezvoltarea cunostintelor personalului de la nivelul UAT Mun.Caransebes in scopul implementarii si utilizarii optime a masurilor realizate in proiect.
OS1. Dezvoltarea si implementarea unei solutii informatice integrate care sa sustina simplificarea procedurilor administrative si reducerea birocratiei pentru cetatenii Municipiului Caransebes, atat din perpectiva back-office cat si front-office, in scopul furnizarii unor servicii publice gestionate in mod eficient la nivelul UAT-ului si performante.
OS 2. Imbunatatirea procesului de planificare strategica la nivelul UAT Mun. Caransebes prin elaborarea si implementarea unei Strategii de Dezvoltare Locale a Municipiului Caransebes aferenta perioadei 2021-2027.
OS 3. Dezvoltarea cunostintelor si abilitaþilor personalului din UAT Mun. Caransebes, pe teme specifice de interes
</t>
  </si>
  <si>
    <t>ET</t>
  </si>
  <si>
    <t>CP 13 less/2019</t>
  </si>
  <si>
    <t>Organizarea unei Planificări Echilibrate a Nevoilor Municipiului Reșița - O.P.E.N. Municipiul Reșița</t>
  </si>
  <si>
    <t>Muniicpiul Reșița</t>
  </si>
  <si>
    <t>Universitatea Babes Bolyai</t>
  </si>
  <si>
    <t>Obiectivele specifice ale proiectului
OS1 - Eficientizarea activitații administrației publice din municipiul Reșița prin implementarea unui sistem informatic integrat inclusiv servicii digitale pentru cetateni pentru serviciile furnizate partajat de catre Municipiul Resița în vederea simplificarii accesului cetațenilor la serviciile oferite partajat de Municipiul Resița
OS2 - Dezvoltarea capacitatii de planificare si fundamentarea procesului decizional la nivelul administratiei publice locale din Municipiul Resita prin realizarea documentelor strategice SIDU si PMUD orizont 2030;OS3 - Cresterea nivelului de responsabilitate si eficienþa in administratia publica locala din Municipiul Resita prin instruirea unui numar de 100 de angajati ai primariei pentru a-i capacita in domeniile implementate prin proiect</t>
  </si>
  <si>
    <t>MN</t>
  </si>
  <si>
    <t>Servicii publice partajate eficiente -
Continuarea simplificării procedurilor administrative și reducerea birocrației pentru cetățeni prin
digitalizarea serviciilor publice partajate în Municipiul Caransebeș (SPRE)</t>
  </si>
  <si>
    <t>Obiective proiect
Cresterea calitatii si transparentei procesului administrativ la nivelul Municipiului Caransebes prin continuarea implementarii de masuri de simplificare a procedurilor administrative si reducere a birocratiei pentru cetateni, atat din perspectiva back-office (adaptarea procedurilor interne de lucru, digitalizarea arhivelor), cat si front-office pentru serviciile publice furnizate aferente competentelor partajate ale administratiei publice locale
Obiectivele specifice ale proiectului
1. 1. Implementarea unor masuri de simplificare pentru cetateni, in corespondenta cu Planul integrat pentru simplificarea
procedurilor administrative aplicabile cetaþenilor din perspectiva front-office, dar si back-office prin introducerea unor soluþii
aplicative noi si integrarea cu cele existente, în scopul digitalizarii fluxurilor de lucru, pentru reducerea timpului de procesare a
cererilor cetaþenilor si asigurarea accesului online la serviciile publice gestionate de Municipiul Caransebes din domeniile de
interes asistenta sociala si amenajarea teritoriului si urbanism
2. 2. Cresterea nivelului de pregatire, cunostinþe si abilitaþi ale personalului din cadrul Primariei atat in domenii specifice, cat
si in utilizarea si administrarea sistemelor informatice</t>
  </si>
  <si>
    <t>AI</t>
  </si>
  <si>
    <t>Dezvoltare durabilă, eficiență și reducere a birocrației în județul Caraș-Severin</t>
  </si>
  <si>
    <t>Judetul Caraș-Severin</t>
  </si>
  <si>
    <t>Consolidarea capacitatii de planificare strategica pe termen lung si de asigurarea calitatii serviciile publice prin simplificarea procedurilor administrative pentru reducerea birocraþiei la nivelul Consiliului Judetean Caras-Severin.
Obiectivele specifice ale proiectului
1. OS 1 Imbunatatirea capacitatii de planificare strategica la nivelul Consiliului Judetean Caras-Severin prin elaborarea Strategiei de
dezvoltare durabila a judetului pentru perioda 2021-2027, pentru gestionarea eficienta a resurselor financiare proprii si atragerea
de finantari UE
2. OS 2 Implementarea unor masuri de simplificare, în corespondenþa cu Planul Integrat pentru simplificarea procedurilor
administrative aplicabile cetaþenilor, din perspectiva back-office adaptarea procedurilor interne de lucru, digitalizarea arhivelor
3. OS 3 Dezvoltarea cunostinþelor si abilitaþilor personalului din cadrul Consiliului Judetean Caras-Severin (inclusiv a factorilor de
decizie), în domeniul planificarii strategice si planificarii bugetare, prin schimburi de experienta/networking cu
autoritatii/institutii/organisme ale administratiei publice internationale dintr-o tara UE</t>
  </si>
  <si>
    <t xml:space="preserve">TOTAL </t>
  </si>
  <si>
    <t>SITUAȚIA CENTRALIZATOARE A LOCALITĂȚILOR ÎN JUDEŢUL CARAŞ SEVERIN</t>
  </si>
  <si>
    <t xml:space="preserve">Localitate </t>
  </si>
  <si>
    <t>Total valoare proiect
(LEI)</t>
  </si>
  <si>
    <t xml:space="preserve">Constantin Daicoviciu </t>
  </si>
  <si>
    <t>Oțelu Roșu</t>
  </si>
  <si>
    <t>Rusca</t>
  </si>
  <si>
    <t>Anumite contracte sunt la nivel de judet, nu se poate specifica localitatea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</si>
</sst>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_);_(@_)"/>
    <numFmt numFmtId="165" formatCode="_-* #,##0.00\ _l_e_i_-;\-* #,##0.00\ _l_e_i_-;_-* \-??\ _l_e_i_-;_-@_-"/>
    <numFmt numFmtId="166" formatCode="_-* #,##0.00\ _L_e_i_-;\-* #,##0.00\ _L_e_i_-;_-* \-??\ _L_e_i_-;_-@_-"/>
    <numFmt numFmtId="167" formatCode="[$-409]m/d/yyyy"/>
    <numFmt numFmtId="168" formatCode="dd/mm/yyyy;@"/>
    <numFmt numFmtId="169" formatCode="[$-409]d\-mmm\-yy"/>
    <numFmt numFmtId="170" formatCode="dd\.mm\.yyyy;@"/>
  </numFmts>
  <fonts count="33" x14ac:knownFonts="1">
    <font>
      <sz val="11"/>
      <color rgb="FF000000"/>
      <name val="Calibri"/>
      <family val="2"/>
      <charset val="238"/>
    </font>
    <font>
      <sz val="11"/>
      <color rgb="FF3F3F76"/>
      <name val="Calibri"/>
      <family val="2"/>
      <charset val="1"/>
    </font>
    <font>
      <sz val="11"/>
      <color rgb="FF9C6500"/>
      <name val="Calibri"/>
      <family val="2"/>
      <charset val="1"/>
    </font>
    <font>
      <sz val="10"/>
      <name val="Arial"/>
      <family val="2"/>
      <charset val="238"/>
    </font>
    <font>
      <sz val="10"/>
      <name val="MS Sans Serif"/>
      <family val="2"/>
      <charset val="1"/>
    </font>
    <font>
      <sz val="11"/>
      <color rgb="FF000000"/>
      <name val="Calibri"/>
      <family val="2"/>
      <charset val="1"/>
    </font>
    <font>
      <sz val="10"/>
      <color rgb="FF000000"/>
      <name val="Calibri"/>
      <family val="2"/>
      <charset val="1"/>
    </font>
    <font>
      <b/>
      <sz val="11"/>
      <color rgb="FF000000"/>
      <name val="Calibri"/>
      <family val="2"/>
      <charset val="238"/>
    </font>
    <font>
      <b/>
      <sz val="12"/>
      <name val="Calibri"/>
      <family val="2"/>
      <charset val="238"/>
    </font>
    <font>
      <b/>
      <sz val="10"/>
      <name val="Calibri"/>
      <family val="2"/>
      <charset val="238"/>
    </font>
    <font>
      <b/>
      <sz val="12"/>
      <color rgb="FF000000"/>
      <name val="Calibri"/>
      <family val="2"/>
      <charset val="238"/>
    </font>
    <font>
      <sz val="12"/>
      <color rgb="FF000000"/>
      <name val="Calibri"/>
      <family val="2"/>
      <charset val="238"/>
    </font>
    <font>
      <i/>
      <sz val="10"/>
      <color rgb="FF000000"/>
      <name val="Calibri"/>
      <family val="2"/>
      <charset val="1"/>
    </font>
    <font>
      <sz val="10"/>
      <name val="Calibri"/>
      <family val="2"/>
      <charset val="1"/>
    </font>
    <font>
      <sz val="10"/>
      <color rgb="FF000000"/>
      <name val="Calibri"/>
      <family val="2"/>
      <charset val="238"/>
    </font>
    <font>
      <b/>
      <sz val="10"/>
      <color rgb="FF000000"/>
      <name val="Calibri"/>
      <family val="2"/>
      <charset val="1"/>
    </font>
    <font>
      <b/>
      <sz val="10"/>
      <name val="Calibri"/>
      <family val="2"/>
      <charset val="1"/>
    </font>
    <font>
      <sz val="10"/>
      <color rgb="FFFFFFFF"/>
      <name val="Calibri"/>
      <family val="2"/>
      <charset val="238"/>
    </font>
    <font>
      <b/>
      <sz val="10"/>
      <color rgb="FFFFFFFF"/>
      <name val="Calibri"/>
      <family val="2"/>
      <charset val="1"/>
    </font>
    <font>
      <b/>
      <sz val="10"/>
      <color rgb="FFFFFFFF"/>
      <name val="Calibri"/>
      <family val="2"/>
      <charset val="238"/>
    </font>
    <font>
      <b/>
      <sz val="10"/>
      <color rgb="FF000000"/>
      <name val="Calibri"/>
      <family val="2"/>
      <charset val="238"/>
    </font>
    <font>
      <b/>
      <sz val="10"/>
      <color rgb="FFFFFFFF"/>
      <name val="Trebuchet MS"/>
      <family val="2"/>
      <charset val="1"/>
    </font>
    <font>
      <sz val="10"/>
      <color rgb="FF000000"/>
      <name val="Trebuchet MS"/>
      <family val="2"/>
      <charset val="1"/>
    </font>
    <font>
      <b/>
      <sz val="10"/>
      <color rgb="FFFF0000"/>
      <name val="Calibri"/>
      <family val="2"/>
      <charset val="238"/>
    </font>
    <font>
      <sz val="10"/>
      <name val="Calibri"/>
      <family val="2"/>
      <charset val="238"/>
    </font>
    <font>
      <sz val="10"/>
      <color rgb="FF444444"/>
      <name val="Calibri"/>
      <family val="2"/>
      <charset val="238"/>
    </font>
    <font>
      <b/>
      <sz val="10"/>
      <color rgb="FF000000"/>
      <name val="Trebuchet MS"/>
      <family val="2"/>
      <charset val="1"/>
    </font>
    <font>
      <b/>
      <i/>
      <sz val="10"/>
      <name val="Calibri"/>
      <family val="2"/>
      <charset val="1"/>
    </font>
    <font>
      <b/>
      <sz val="10"/>
      <color rgb="FFC00000"/>
      <name val="Calibri"/>
      <family val="2"/>
      <charset val="1"/>
    </font>
    <font>
      <b/>
      <sz val="10"/>
      <color rgb="FF003399"/>
      <name val="Calibri"/>
      <family val="2"/>
      <charset val="1"/>
    </font>
    <font>
      <sz val="10"/>
      <color rgb="FF000000"/>
      <name val="Trebuchet MS"/>
      <family val="2"/>
      <charset val="238"/>
    </font>
    <font>
      <b/>
      <i/>
      <sz val="8"/>
      <color rgb="FF000000"/>
      <name val="Calibri"/>
      <family val="2"/>
      <charset val="1"/>
    </font>
    <font>
      <sz val="11"/>
      <color rgb="FF000000"/>
      <name val="Calibri"/>
      <family val="2"/>
      <charset val="238"/>
    </font>
  </fonts>
  <fills count="7">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CE6F2"/>
        <bgColor rgb="FFDAE3F3"/>
      </patternFill>
    </fill>
    <fill>
      <patternFill patternType="solid">
        <fgColor rgb="FFFFFFFF"/>
        <bgColor rgb="FFFFFFCC"/>
      </patternFill>
    </fill>
    <fill>
      <patternFill patternType="solid">
        <fgColor rgb="FFDAE3F3"/>
        <bgColor rgb="FFDCE6F2"/>
      </patternFill>
    </fill>
  </fills>
  <borders count="31">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medium">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style="medium">
        <color auto="1"/>
      </bottom>
      <diagonal/>
    </border>
  </borders>
  <cellStyleXfs count="40">
    <xf numFmtId="0" fontId="0" fillId="0" borderId="0"/>
    <xf numFmtId="165" fontId="32" fillId="0" borderId="0" applyBorder="0" applyProtection="0"/>
    <xf numFmtId="164" fontId="32" fillId="0" borderId="0" applyBorder="0" applyProtection="0"/>
    <xf numFmtId="165" fontId="32" fillId="0" borderId="0" applyBorder="0" applyProtection="0"/>
    <xf numFmtId="165" fontId="32" fillId="0" borderId="0" applyBorder="0" applyProtection="0"/>
    <xf numFmtId="165" fontId="32" fillId="0" borderId="0" applyBorder="0" applyProtection="0"/>
    <xf numFmtId="164" fontId="32" fillId="0" borderId="0" applyBorder="0" applyProtection="0"/>
    <xf numFmtId="165" fontId="32" fillId="0" borderId="0" applyBorder="0" applyProtection="0"/>
    <xf numFmtId="165" fontId="32" fillId="0" borderId="0" applyBorder="0" applyProtection="0"/>
    <xf numFmtId="165" fontId="32" fillId="0" borderId="0" applyBorder="0" applyProtection="0"/>
    <xf numFmtId="165" fontId="32" fillId="0" borderId="0" applyBorder="0" applyProtection="0"/>
    <xf numFmtId="0" fontId="1" fillId="2" borderId="1" applyProtection="0"/>
    <xf numFmtId="0" fontId="2" fillId="3" borderId="0" applyBorder="0" applyProtection="0"/>
    <xf numFmtId="0" fontId="32" fillId="0" borderId="0"/>
    <xf numFmtId="0" fontId="3" fillId="0" borderId="0"/>
    <xf numFmtId="0" fontId="32" fillId="0" borderId="0"/>
    <xf numFmtId="0" fontId="32" fillId="0" borderId="0"/>
    <xf numFmtId="0" fontId="32" fillId="0" borderId="0"/>
    <xf numFmtId="0" fontId="4" fillId="0" borderId="0"/>
    <xf numFmtId="0" fontId="32" fillId="0" borderId="0"/>
    <xf numFmtId="0" fontId="32"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32" fillId="0" borderId="0"/>
    <xf numFmtId="0" fontId="5" fillId="0" borderId="0"/>
    <xf numFmtId="0" fontId="5" fillId="0" borderId="0"/>
    <xf numFmtId="0" fontId="32" fillId="0" borderId="0"/>
    <xf numFmtId="0" fontId="5" fillId="0" borderId="0"/>
    <xf numFmtId="0" fontId="32" fillId="0" borderId="0"/>
    <xf numFmtId="0" fontId="5" fillId="0" borderId="0"/>
    <xf numFmtId="0" fontId="3" fillId="0" borderId="0"/>
    <xf numFmtId="0" fontId="7" fillId="0" borderId="0"/>
    <xf numFmtId="166" fontId="32" fillId="0" borderId="0" applyBorder="0" applyProtection="0"/>
    <xf numFmtId="164" fontId="32" fillId="0" borderId="0" applyBorder="0" applyProtection="0"/>
  </cellStyleXfs>
  <cellXfs count="284">
    <xf numFmtId="0" fontId="0" fillId="0" borderId="0" xfId="0"/>
    <xf numFmtId="0" fontId="9" fillId="0" borderId="0" xfId="0" applyFont="1" applyBorder="1" applyAlignment="1">
      <alignment horizontal="center" vertical="center" wrapText="1"/>
    </xf>
    <xf numFmtId="0" fontId="10" fillId="5" borderId="5" xfId="0" applyFont="1" applyFill="1" applyBorder="1" applyAlignment="1">
      <alignment horizontal="left" vertical="center"/>
    </xf>
    <xf numFmtId="3" fontId="11" fillId="0" borderId="6" xfId="0" applyNumberFormat="1" applyFont="1" applyBorder="1" applyAlignment="1">
      <alignment horizontal="center" vertical="center"/>
    </xf>
    <xf numFmtId="3" fontId="11" fillId="0" borderId="7" xfId="0" applyNumberFormat="1" applyFont="1" applyBorder="1" applyAlignment="1">
      <alignment horizontal="center" vertical="center"/>
    </xf>
    <xf numFmtId="0" fontId="10" fillId="0" borderId="8" xfId="0" applyFont="1" applyBorder="1" applyAlignment="1">
      <alignment horizontal="left" vertical="center"/>
    </xf>
    <xf numFmtId="0" fontId="10" fillId="5" borderId="8" xfId="0" applyFont="1" applyFill="1" applyBorder="1" applyAlignment="1">
      <alignment horizontal="left" vertical="center"/>
    </xf>
    <xf numFmtId="0" fontId="10" fillId="0" borderId="9" xfId="0" applyFont="1" applyBorder="1" applyAlignment="1">
      <alignment horizontal="left" vertical="center"/>
    </xf>
    <xf numFmtId="3" fontId="11" fillId="0" borderId="10" xfId="0" applyNumberFormat="1" applyFont="1" applyBorder="1" applyAlignment="1">
      <alignment horizontal="center" vertical="center"/>
    </xf>
    <xf numFmtId="3" fontId="11" fillId="0" borderId="11" xfId="0" applyNumberFormat="1" applyFont="1" applyBorder="1" applyAlignment="1">
      <alignment horizontal="center" vertical="center"/>
    </xf>
    <xf numFmtId="0" fontId="10" fillId="4" borderId="2" xfId="0" applyFont="1" applyFill="1" applyBorder="1" applyAlignment="1">
      <alignment horizontal="left" vertical="center"/>
    </xf>
    <xf numFmtId="3" fontId="10" fillId="4" borderId="3"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0" fontId="12" fillId="0" borderId="0" xfId="0" applyFont="1"/>
    <xf numFmtId="3" fontId="0" fillId="0" borderId="0" xfId="0" applyNumberFormat="1" applyAlignment="1">
      <alignment horizontal="center" vertical="center"/>
    </xf>
    <xf numFmtId="3" fontId="0" fillId="0" borderId="0" xfId="0" applyNumberFormat="1"/>
    <xf numFmtId="4" fontId="13" fillId="0" borderId="0" xfId="0" applyNumberFormat="1" applyFont="1" applyAlignment="1">
      <alignment horizontal="center" vertical="center"/>
    </xf>
    <xf numFmtId="0" fontId="0" fillId="0" borderId="0" xfId="0" applyFont="1"/>
    <xf numFmtId="0" fontId="0" fillId="0" borderId="0" xfId="0" applyFont="1" applyBorder="1"/>
    <xf numFmtId="0" fontId="8" fillId="0" borderId="0" xfId="0" applyFont="1" applyBorder="1" applyAlignment="1">
      <alignment vertical="center" wrapText="1"/>
    </xf>
    <xf numFmtId="0" fontId="10" fillId="0" borderId="5" xfId="0" applyFont="1" applyBorder="1" applyAlignment="1">
      <alignment horizontal="left" vertical="center"/>
    </xf>
    <xf numFmtId="3" fontId="11" fillId="0" borderId="13" xfId="0" applyNumberFormat="1" applyFont="1" applyBorder="1" applyAlignment="1">
      <alignment horizontal="center" vertical="center"/>
    </xf>
    <xf numFmtId="0" fontId="0" fillId="5" borderId="0" xfId="0" applyFont="1" applyFill="1"/>
    <xf numFmtId="0" fontId="10" fillId="5" borderId="9" xfId="0" applyFont="1" applyFill="1" applyBorder="1" applyAlignment="1">
      <alignment horizontal="left" vertical="center"/>
    </xf>
    <xf numFmtId="3" fontId="0" fillId="0" borderId="0" xfId="0" applyNumberFormat="1" applyFont="1"/>
    <xf numFmtId="0" fontId="14" fillId="0" borderId="0" xfId="0" applyFont="1"/>
    <xf numFmtId="0" fontId="14" fillId="0" borderId="0" xfId="0" applyFont="1" applyAlignment="1">
      <alignment horizontal="left"/>
    </xf>
    <xf numFmtId="165" fontId="15" fillId="0" borderId="0" xfId="1" applyFont="1" applyBorder="1" applyAlignment="1" applyProtection="1"/>
    <xf numFmtId="0" fontId="14" fillId="0" borderId="0" xfId="0" applyFont="1" applyBorder="1"/>
    <xf numFmtId="165" fontId="14" fillId="0" borderId="0" xfId="0" applyNumberFormat="1" applyFont="1"/>
    <xf numFmtId="4" fontId="9" fillId="0" borderId="0"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165" fontId="9" fillId="0" borderId="0" xfId="1" applyFont="1" applyBorder="1" applyAlignment="1" applyProtection="1">
      <alignment horizontal="center" vertical="center" wrapText="1"/>
    </xf>
    <xf numFmtId="165" fontId="9" fillId="0" borderId="0" xfId="0" applyNumberFormat="1" applyFont="1" applyBorder="1" applyAlignment="1">
      <alignment horizontal="center" vertical="center" wrapText="1"/>
    </xf>
    <xf numFmtId="4" fontId="14" fillId="0" borderId="0" xfId="0" applyNumberFormat="1" applyFont="1"/>
    <xf numFmtId="165" fontId="16" fillId="0" borderId="0" xfId="1" applyFont="1" applyBorder="1" applyAlignment="1" applyProtection="1">
      <alignment horizontal="center" vertical="center" wrapText="1"/>
    </xf>
    <xf numFmtId="165" fontId="17" fillId="0" borderId="0" xfId="0" applyNumberFormat="1" applyFont="1"/>
    <xf numFmtId="0" fontId="16" fillId="0" borderId="0" xfId="0" applyFont="1" applyBorder="1" applyAlignment="1">
      <alignment horizontal="center" vertical="center" wrapText="1"/>
    </xf>
    <xf numFmtId="0" fontId="15" fillId="0" borderId="0" xfId="0" applyFont="1"/>
    <xf numFmtId="165" fontId="18" fillId="0" borderId="0" xfId="0" applyNumberFormat="1" applyFont="1"/>
    <xf numFmtId="165" fontId="19" fillId="0" borderId="0" xfId="0" applyNumberFormat="1" applyFont="1"/>
    <xf numFmtId="0" fontId="20" fillId="0" borderId="0" xfId="0" applyFont="1"/>
    <xf numFmtId="4" fontId="9" fillId="4" borderId="14" xfId="0" applyNumberFormat="1" applyFont="1" applyFill="1" applyBorder="1" applyAlignment="1">
      <alignment horizontal="center" vertical="center" wrapText="1"/>
    </xf>
    <xf numFmtId="165" fontId="21" fillId="0" borderId="0" xfId="0" applyNumberFormat="1" applyFont="1"/>
    <xf numFmtId="0" fontId="22" fillId="0" borderId="0" xfId="0" applyFont="1"/>
    <xf numFmtId="4" fontId="9" fillId="4" borderId="16" xfId="0" applyNumberFormat="1" applyFont="1" applyFill="1" applyBorder="1" applyAlignment="1">
      <alignment horizontal="center" vertical="center" wrapText="1"/>
    </xf>
    <xf numFmtId="3" fontId="9" fillId="4" borderId="16" xfId="36" applyNumberFormat="1" applyFont="1" applyFill="1" applyBorder="1" applyAlignment="1">
      <alignment horizontal="center" vertical="center" wrapText="1"/>
    </xf>
    <xf numFmtId="3" fontId="9" fillId="4" borderId="17" xfId="36" applyNumberFormat="1" applyFont="1" applyFill="1" applyBorder="1" applyAlignment="1">
      <alignment horizontal="center" vertical="center" wrapText="1"/>
    </xf>
    <xf numFmtId="0" fontId="24" fillId="0" borderId="18" xfId="0" applyFont="1" applyBorder="1" applyAlignment="1">
      <alignment horizontal="center" vertical="center" wrapText="1"/>
    </xf>
    <xf numFmtId="0" fontId="14" fillId="0" borderId="19" xfId="0" applyFont="1" applyBorder="1" applyAlignment="1">
      <alignment vertical="center" wrapText="1"/>
    </xf>
    <xf numFmtId="0" fontId="14" fillId="5" borderId="14" xfId="0" applyFont="1" applyFill="1" applyBorder="1" applyAlignment="1">
      <alignment horizontal="center" vertical="center" wrapText="1"/>
    </xf>
    <xf numFmtId="167" fontId="14" fillId="5" borderId="14" xfId="0" applyNumberFormat="1"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4" fillId="0" borderId="14" xfId="0" applyFont="1" applyBorder="1" applyAlignment="1">
      <alignment horizontal="center" vertical="center" wrapText="1"/>
    </xf>
    <xf numFmtId="0" fontId="24" fillId="5" borderId="14" xfId="0" applyFont="1" applyFill="1" applyBorder="1" applyAlignment="1">
      <alignment horizontal="left" vertical="center" wrapText="1"/>
    </xf>
    <xf numFmtId="168" fontId="24" fillId="0" borderId="14" xfId="0" applyNumberFormat="1" applyFont="1" applyBorder="1" applyAlignment="1">
      <alignment horizontal="center" vertical="center" wrapText="1"/>
    </xf>
    <xf numFmtId="9" fontId="24" fillId="0" borderId="14" xfId="0" applyNumberFormat="1" applyFont="1" applyBorder="1" applyAlignment="1">
      <alignment horizontal="center" vertical="center" wrapText="1"/>
    </xf>
    <xf numFmtId="0" fontId="24" fillId="5" borderId="14" xfId="0" applyFont="1" applyFill="1" applyBorder="1" applyAlignment="1">
      <alignment horizontal="center" vertical="center" wrapText="1"/>
    </xf>
    <xf numFmtId="3" fontId="24" fillId="5" borderId="14" xfId="1" applyNumberFormat="1" applyFont="1" applyFill="1" applyBorder="1" applyAlignment="1" applyProtection="1">
      <alignment horizontal="center" vertical="center" wrapText="1"/>
    </xf>
    <xf numFmtId="3" fontId="25" fillId="5" borderId="14" xfId="1" applyNumberFormat="1" applyFont="1" applyFill="1" applyBorder="1" applyAlignment="1" applyProtection="1">
      <alignment horizontal="center" vertical="center" wrapText="1"/>
    </xf>
    <xf numFmtId="3" fontId="24" fillId="5" borderId="14" xfId="36" applyNumberFormat="1" applyFont="1" applyFill="1" applyBorder="1" applyAlignment="1">
      <alignment horizontal="center" vertical="center" wrapText="1"/>
    </xf>
    <xf numFmtId="3" fontId="24" fillId="5" borderId="15" xfId="36" applyNumberFormat="1" applyFont="1" applyFill="1" applyBorder="1" applyAlignment="1">
      <alignment horizontal="center" vertical="center" wrapText="1"/>
    </xf>
    <xf numFmtId="0" fontId="26" fillId="0" borderId="0" xfId="0" applyFont="1"/>
    <xf numFmtId="0" fontId="24" fillId="0" borderId="8" xfId="0" applyFont="1" applyBorder="1" applyAlignment="1">
      <alignment horizontal="center" vertical="center" wrapText="1"/>
    </xf>
    <xf numFmtId="0" fontId="14" fillId="0" borderId="6" xfId="0" applyFont="1" applyBorder="1" applyAlignment="1">
      <alignment horizontal="center" vertical="center" wrapText="1"/>
    </xf>
    <xf numFmtId="0" fontId="14" fillId="5" borderId="6" xfId="0" applyFont="1" applyFill="1" applyBorder="1" applyAlignment="1">
      <alignment horizontal="center" vertical="center" wrapText="1"/>
    </xf>
    <xf numFmtId="167" fontId="14" fillId="5" borderId="6" xfId="0" applyNumberFormat="1" applyFont="1" applyFill="1" applyBorder="1" applyAlignment="1">
      <alignment horizontal="center" vertical="center" wrapText="1"/>
    </xf>
    <xf numFmtId="0" fontId="25" fillId="5" borderId="6" xfId="0" applyFont="1" applyFill="1" applyBorder="1" applyAlignment="1">
      <alignment vertical="center" wrapText="1"/>
    </xf>
    <xf numFmtId="0" fontId="24" fillId="5" borderId="6" xfId="0" applyFont="1" applyFill="1" applyBorder="1" applyAlignment="1">
      <alignment horizontal="center" vertical="center" wrapText="1"/>
    </xf>
    <xf numFmtId="0" fontId="24" fillId="5" borderId="6" xfId="0" applyFont="1" applyFill="1" applyBorder="1" applyAlignment="1">
      <alignment horizontal="left" vertical="center" wrapText="1"/>
    </xf>
    <xf numFmtId="168" fontId="24" fillId="0" borderId="6" xfId="0" applyNumberFormat="1" applyFont="1" applyBorder="1" applyAlignment="1">
      <alignment horizontal="center" vertical="center" wrapText="1"/>
    </xf>
    <xf numFmtId="168" fontId="14" fillId="5" borderId="6" xfId="0" applyNumberFormat="1" applyFont="1" applyFill="1" applyBorder="1" applyAlignment="1">
      <alignment horizontal="center" vertical="center" wrapText="1"/>
    </xf>
    <xf numFmtId="9" fontId="24" fillId="0" borderId="6" xfId="0" applyNumberFormat="1" applyFont="1" applyBorder="1" applyAlignment="1">
      <alignment horizontal="center" vertical="center" wrapText="1"/>
    </xf>
    <xf numFmtId="0" fontId="24" fillId="0" borderId="6" xfId="0" applyFont="1" applyBorder="1" applyAlignment="1">
      <alignment horizontal="center" vertical="center" wrapText="1"/>
    </xf>
    <xf numFmtId="3" fontId="24" fillId="5" borderId="6" xfId="1" applyNumberFormat="1" applyFont="1" applyFill="1" applyBorder="1" applyAlignment="1" applyProtection="1">
      <alignment horizontal="center" vertical="center" wrapText="1"/>
    </xf>
    <xf numFmtId="3" fontId="25" fillId="5" borderId="6" xfId="1" applyNumberFormat="1" applyFont="1" applyFill="1" applyBorder="1" applyAlignment="1" applyProtection="1">
      <alignment horizontal="center" vertical="center" wrapText="1"/>
    </xf>
    <xf numFmtId="3" fontId="24" fillId="5" borderId="6" xfId="36" applyNumberFormat="1" applyFont="1" applyFill="1" applyBorder="1" applyAlignment="1">
      <alignment horizontal="center" vertical="center" wrapText="1"/>
    </xf>
    <xf numFmtId="3" fontId="24" fillId="5" borderId="7" xfId="36" applyNumberFormat="1" applyFont="1" applyFill="1" applyBorder="1" applyAlignment="1">
      <alignment horizontal="center" vertical="center" wrapText="1"/>
    </xf>
    <xf numFmtId="0" fontId="24" fillId="0" borderId="9" xfId="0" applyFont="1" applyBorder="1" applyAlignment="1">
      <alignment horizontal="center" vertical="center" wrapText="1"/>
    </xf>
    <xf numFmtId="0" fontId="14" fillId="5" borderId="10" xfId="0" applyFont="1" applyFill="1" applyBorder="1" applyAlignment="1">
      <alignment horizontal="center" vertical="center" wrapText="1"/>
    </xf>
    <xf numFmtId="167" fontId="14" fillId="5" borderId="10" xfId="0" applyNumberFormat="1" applyFont="1" applyFill="1" applyBorder="1" applyAlignment="1">
      <alignment horizontal="center" vertical="center" wrapText="1"/>
    </xf>
    <xf numFmtId="0" fontId="25" fillId="5" borderId="10" xfId="0" applyFont="1" applyFill="1" applyBorder="1" applyAlignment="1">
      <alignment vertical="center" wrapText="1"/>
    </xf>
    <xf numFmtId="0" fontId="24" fillId="5" borderId="10" xfId="0" applyFont="1" applyFill="1" applyBorder="1" applyAlignment="1">
      <alignment horizontal="center" vertical="center" wrapText="1"/>
    </xf>
    <xf numFmtId="0" fontId="24" fillId="5" borderId="10" xfId="0" applyFont="1" applyFill="1" applyBorder="1" applyAlignment="1">
      <alignment horizontal="left" vertical="center" wrapText="1"/>
    </xf>
    <xf numFmtId="168" fontId="24" fillId="0" borderId="10" xfId="0" applyNumberFormat="1" applyFont="1" applyBorder="1" applyAlignment="1">
      <alignment horizontal="center" vertical="center" wrapText="1"/>
    </xf>
    <xf numFmtId="168" fontId="14" fillId="5" borderId="10" xfId="0" applyNumberFormat="1" applyFont="1" applyFill="1" applyBorder="1" applyAlignment="1">
      <alignment horizontal="center" vertical="center" wrapText="1"/>
    </xf>
    <xf numFmtId="9" fontId="24" fillId="0" borderId="10" xfId="0" applyNumberFormat="1" applyFont="1" applyBorder="1" applyAlignment="1">
      <alignment horizontal="center" vertical="center" wrapText="1"/>
    </xf>
    <xf numFmtId="0" fontId="24" fillId="0" borderId="10" xfId="0" applyFont="1" applyBorder="1" applyAlignment="1">
      <alignment horizontal="center" vertical="center" wrapText="1"/>
    </xf>
    <xf numFmtId="3" fontId="24" fillId="5" borderId="10" xfId="1" applyNumberFormat="1" applyFont="1" applyFill="1" applyBorder="1" applyAlignment="1" applyProtection="1">
      <alignment horizontal="center" vertical="center" wrapText="1"/>
    </xf>
    <xf numFmtId="3" fontId="25" fillId="5" borderId="10" xfId="1" applyNumberFormat="1" applyFont="1" applyFill="1" applyBorder="1" applyAlignment="1" applyProtection="1">
      <alignment horizontal="center" vertical="center" wrapText="1"/>
    </xf>
    <xf numFmtId="3" fontId="24" fillId="5" borderId="10" xfId="36" applyNumberFormat="1" applyFont="1" applyFill="1" applyBorder="1" applyAlignment="1">
      <alignment horizontal="center" vertical="center" wrapText="1"/>
    </xf>
    <xf numFmtId="3" fontId="24" fillId="5" borderId="11" xfId="36" applyNumberFormat="1" applyFont="1" applyFill="1" applyBorder="1" applyAlignment="1">
      <alignment horizontal="center" vertical="center" wrapText="1"/>
    </xf>
    <xf numFmtId="0" fontId="24" fillId="5" borderId="9" xfId="0" applyFont="1" applyFill="1" applyBorder="1" applyAlignment="1">
      <alignment horizontal="center" vertical="center" wrapText="1"/>
    </xf>
    <xf numFmtId="0" fontId="22" fillId="5" borderId="20" xfId="0" applyFont="1" applyFill="1" applyBorder="1" applyAlignment="1">
      <alignment horizontal="center" vertical="center" wrapText="1"/>
    </xf>
    <xf numFmtId="0" fontId="14" fillId="0" borderId="10" xfId="0" applyFont="1" applyBorder="1" applyAlignment="1">
      <alignment horizontal="center" vertical="center" wrapText="1"/>
    </xf>
    <xf numFmtId="168" fontId="24" fillId="5" borderId="10" xfId="0" applyNumberFormat="1" applyFont="1" applyFill="1" applyBorder="1" applyAlignment="1">
      <alignment horizontal="center" vertical="center" wrapText="1"/>
    </xf>
    <xf numFmtId="3" fontId="24" fillId="0" borderId="10" xfId="1" applyNumberFormat="1" applyFont="1" applyBorder="1" applyAlignment="1" applyProtection="1">
      <alignment horizontal="center" vertical="center" wrapText="1"/>
    </xf>
    <xf numFmtId="3" fontId="24" fillId="0" borderId="10" xfId="0" applyNumberFormat="1" applyFont="1" applyBorder="1" applyAlignment="1">
      <alignment horizontal="center" vertical="center" wrapText="1"/>
    </xf>
    <xf numFmtId="3" fontId="14" fillId="5" borderId="10" xfId="1" applyNumberFormat="1" applyFont="1" applyFill="1" applyBorder="1" applyAlignment="1" applyProtection="1">
      <alignment horizontal="center" vertical="center" wrapText="1"/>
    </xf>
    <xf numFmtId="3" fontId="24" fillId="0" borderId="11" xfId="0" applyNumberFormat="1" applyFont="1" applyBorder="1" applyAlignment="1">
      <alignment horizontal="center" vertical="center" wrapText="1"/>
    </xf>
    <xf numFmtId="4" fontId="26" fillId="0" borderId="0" xfId="0" applyNumberFormat="1" applyFont="1"/>
    <xf numFmtId="4" fontId="21" fillId="0" borderId="0" xfId="0" applyNumberFormat="1" applyFont="1"/>
    <xf numFmtId="0" fontId="22" fillId="5" borderId="21"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0" borderId="21" xfId="0" applyFont="1" applyBorder="1" applyAlignment="1">
      <alignment horizontal="center" vertical="center" wrapText="1"/>
    </xf>
    <xf numFmtId="0" fontId="24" fillId="5" borderId="21" xfId="0" applyFont="1" applyFill="1" applyBorder="1" applyAlignment="1">
      <alignment horizontal="center" vertical="center" wrapText="1"/>
    </xf>
    <xf numFmtId="0" fontId="24" fillId="5" borderId="21" xfId="0" applyFont="1" applyFill="1" applyBorder="1" applyAlignment="1">
      <alignment horizontal="left" vertical="center" wrapText="1"/>
    </xf>
    <xf numFmtId="168" fontId="24" fillId="5" borderId="21" xfId="0" applyNumberFormat="1" applyFont="1" applyFill="1" applyBorder="1" applyAlignment="1">
      <alignment horizontal="center" vertical="center" wrapText="1"/>
    </xf>
    <xf numFmtId="9" fontId="24" fillId="0" borderId="21" xfId="0" applyNumberFormat="1" applyFont="1" applyBorder="1" applyAlignment="1">
      <alignment horizontal="center" vertical="center" wrapText="1"/>
    </xf>
    <xf numFmtId="0" fontId="24" fillId="0" borderId="21" xfId="0" applyFont="1" applyBorder="1" applyAlignment="1">
      <alignment horizontal="center" vertical="center" wrapText="1"/>
    </xf>
    <xf numFmtId="0" fontId="14" fillId="0" borderId="0" xfId="0" applyFont="1" applyAlignment="1">
      <alignment horizontal="center" vertical="center"/>
    </xf>
    <xf numFmtId="3" fontId="20" fillId="4" borderId="3" xfId="0" applyNumberFormat="1" applyFont="1" applyFill="1" applyBorder="1" applyAlignment="1">
      <alignment horizontal="center" vertical="center"/>
    </xf>
    <xf numFmtId="3" fontId="20" fillId="4" borderId="4" xfId="0" applyNumberFormat="1" applyFont="1" applyFill="1" applyBorder="1" applyAlignment="1">
      <alignment horizontal="center" vertical="center"/>
    </xf>
    <xf numFmtId="4" fontId="14" fillId="0" borderId="0" xfId="0" applyNumberFormat="1" applyFont="1" applyAlignment="1">
      <alignment horizontal="center" vertical="center"/>
    </xf>
    <xf numFmtId="165" fontId="20" fillId="0" borderId="0" xfId="1" applyFont="1" applyBorder="1" applyAlignment="1" applyProtection="1"/>
    <xf numFmtId="0" fontId="24" fillId="0" borderId="0" xfId="0" applyFont="1"/>
    <xf numFmtId="0" fontId="24" fillId="0" borderId="0" xfId="0" applyFont="1" applyBorder="1"/>
    <xf numFmtId="0" fontId="14" fillId="0" borderId="0" xfId="0"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horizontal="center" vertical="center" wrapText="1"/>
    </xf>
    <xf numFmtId="4" fontId="20" fillId="4" borderId="14" xfId="0" applyNumberFormat="1" applyFont="1" applyFill="1" applyBorder="1" applyAlignment="1">
      <alignment horizontal="center" vertical="center" wrapText="1"/>
    </xf>
    <xf numFmtId="4" fontId="20" fillId="4" borderId="16"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4" xfId="0" applyFont="1" applyBorder="1" applyAlignment="1">
      <alignment horizontal="justify" vertical="center" wrapText="1"/>
    </xf>
    <xf numFmtId="0" fontId="13" fillId="0" borderId="14" xfId="0" applyFont="1" applyBorder="1" applyAlignment="1">
      <alignment horizontal="center" vertical="center" wrapText="1"/>
    </xf>
    <xf numFmtId="3" fontId="13" fillId="0" borderId="14" xfId="0" applyNumberFormat="1" applyFont="1" applyBorder="1" applyAlignment="1">
      <alignment horizontal="center" vertical="center"/>
    </xf>
    <xf numFmtId="3" fontId="13" fillId="0" borderId="15" xfId="0" applyNumberFormat="1" applyFont="1" applyBorder="1" applyAlignment="1">
      <alignment horizontal="center" vertical="center"/>
    </xf>
    <xf numFmtId="0" fontId="13" fillId="0" borderId="6" xfId="0" applyFont="1" applyBorder="1" applyAlignment="1">
      <alignment horizontal="center" vertical="center"/>
    </xf>
    <xf numFmtId="0" fontId="13" fillId="0" borderId="6" xfId="0" applyFont="1" applyBorder="1" applyAlignment="1">
      <alignment horizontal="justify" vertical="center" wrapText="1"/>
    </xf>
    <xf numFmtId="0" fontId="13" fillId="0" borderId="6" xfId="0" applyFont="1" applyBorder="1" applyAlignment="1">
      <alignment horizontal="center" vertical="center" wrapText="1"/>
    </xf>
    <xf numFmtId="3" fontId="13" fillId="0" borderId="6" xfId="0" applyNumberFormat="1" applyFont="1" applyBorder="1" applyAlignment="1">
      <alignment horizontal="center" vertical="center"/>
    </xf>
    <xf numFmtId="3" fontId="13" fillId="0" borderId="7" xfId="0" applyNumberFormat="1" applyFont="1" applyBorder="1" applyAlignment="1">
      <alignment horizontal="center" vertical="center"/>
    </xf>
    <xf numFmtId="0" fontId="14" fillId="0" borderId="0" xfId="0" applyFont="1" applyBorder="1" applyAlignment="1">
      <alignment vertical="center" wrapText="1"/>
    </xf>
    <xf numFmtId="0" fontId="14" fillId="0" borderId="0" xfId="0" applyFont="1" applyBorder="1" applyAlignment="1">
      <alignment horizontal="left" vertical="center" wrapText="1"/>
    </xf>
    <xf numFmtId="167" fontId="14" fillId="0" borderId="0" xfId="0" applyNumberFormat="1" applyFont="1" applyBorder="1" applyAlignment="1">
      <alignment horizontal="center" vertical="center" wrapText="1"/>
    </xf>
    <xf numFmtId="4" fontId="14" fillId="0" borderId="0" xfId="0" applyNumberFormat="1" applyFont="1" applyBorder="1" applyAlignment="1">
      <alignment horizontal="center" vertical="center" wrapText="1"/>
    </xf>
    <xf numFmtId="3" fontId="14" fillId="0" borderId="0" xfId="0" applyNumberFormat="1" applyFont="1" applyBorder="1" applyAlignment="1">
      <alignment horizontal="center" vertical="center" wrapText="1"/>
    </xf>
    <xf numFmtId="0" fontId="16" fillId="5" borderId="0" xfId="0" applyFont="1" applyFill="1" applyBorder="1" applyAlignment="1">
      <alignment horizontal="left"/>
    </xf>
    <xf numFmtId="0" fontId="16" fillId="5" borderId="0" xfId="0" applyFont="1" applyFill="1" applyBorder="1" applyAlignment="1">
      <alignment horizontal="center"/>
    </xf>
    <xf numFmtId="0" fontId="16" fillId="5" borderId="0" xfId="0" applyFont="1" applyFill="1" applyBorder="1" applyAlignment="1">
      <alignment horizontal="left" vertical="center"/>
    </xf>
    <xf numFmtId="4" fontId="16" fillId="5" borderId="0" xfId="0" applyNumberFormat="1" applyFont="1" applyFill="1" applyBorder="1" applyAlignment="1">
      <alignment horizontal="right"/>
    </xf>
    <xf numFmtId="4" fontId="27" fillId="5" borderId="0" xfId="0" applyNumberFormat="1" applyFont="1" applyFill="1" applyBorder="1" applyAlignment="1">
      <alignment horizontal="right"/>
    </xf>
    <xf numFmtId="0" fontId="6" fillId="0" borderId="0" xfId="0" applyFont="1" applyBorder="1"/>
    <xf numFmtId="4" fontId="16" fillId="0" borderId="0" xfId="0" applyNumberFormat="1" applyFont="1" applyBorder="1" applyAlignment="1">
      <alignment horizontal="center" vertical="center" wrapText="1"/>
    </xf>
    <xf numFmtId="0" fontId="6" fillId="0" borderId="0" xfId="0" applyFont="1"/>
    <xf numFmtId="3" fontId="16" fillId="0" borderId="0"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4" fontId="6" fillId="0" borderId="0" xfId="0" applyNumberFormat="1" applyFont="1"/>
    <xf numFmtId="0" fontId="28" fillId="5" borderId="0" xfId="0" applyFont="1" applyFill="1" applyBorder="1" applyAlignment="1">
      <alignment horizontal="left"/>
    </xf>
    <xf numFmtId="4" fontId="16" fillId="4" borderId="14" xfId="0" applyNumberFormat="1" applyFont="1" applyFill="1" applyBorder="1" applyAlignment="1">
      <alignment horizontal="center" vertical="center" wrapText="1"/>
    </xf>
    <xf numFmtId="4" fontId="16" fillId="4" borderId="16" xfId="0" applyNumberFormat="1" applyFont="1" applyFill="1" applyBorder="1" applyAlignment="1">
      <alignment horizontal="center" vertical="center" wrapText="1"/>
    </xf>
    <xf numFmtId="0" fontId="24" fillId="5" borderId="0" xfId="0" applyFont="1" applyFill="1" applyBorder="1" applyAlignment="1">
      <alignment horizontal="left"/>
    </xf>
    <xf numFmtId="0" fontId="24" fillId="0" borderId="5" xfId="0" applyFont="1" applyBorder="1" applyAlignment="1">
      <alignment horizontal="center" vertical="center"/>
    </xf>
    <xf numFmtId="0" fontId="24" fillId="0" borderId="13" xfId="0" applyFont="1" applyBorder="1" applyAlignment="1">
      <alignment horizontal="center" vertical="center"/>
    </xf>
    <xf numFmtId="0" fontId="14" fillId="0" borderId="13" xfId="0" applyFont="1" applyBorder="1" applyAlignment="1">
      <alignment horizontal="center" vertical="center" wrapText="1"/>
    </xf>
    <xf numFmtId="0" fontId="14" fillId="0" borderId="13" xfId="0" applyFont="1" applyBorder="1" applyAlignment="1" applyProtection="1">
      <alignment horizontal="center" vertical="center" wrapText="1"/>
    </xf>
    <xf numFmtId="4" fontId="14" fillId="0" borderId="13" xfId="0" applyNumberFormat="1" applyFont="1" applyBorder="1" applyAlignment="1">
      <alignment horizontal="center" vertical="center" wrapText="1"/>
    </xf>
    <xf numFmtId="3" fontId="14" fillId="0" borderId="13" xfId="0" applyNumberFormat="1" applyFont="1" applyBorder="1" applyAlignment="1">
      <alignment horizontal="center" vertical="center" wrapText="1"/>
    </xf>
    <xf numFmtId="167" fontId="14" fillId="0" borderId="13" xfId="0" applyNumberFormat="1" applyFont="1" applyBorder="1" applyAlignment="1">
      <alignment horizontal="center" vertical="center" wrapText="1"/>
    </xf>
    <xf numFmtId="3" fontId="14" fillId="0" borderId="22" xfId="0" applyNumberFormat="1" applyFont="1" applyBorder="1" applyAlignment="1">
      <alignment horizontal="center" vertical="center" wrapText="1"/>
    </xf>
    <xf numFmtId="0" fontId="14" fillId="0" borderId="8" xfId="0" applyFont="1" applyBorder="1" applyAlignment="1">
      <alignment horizontal="center" vertical="center"/>
    </xf>
    <xf numFmtId="0" fontId="14" fillId="0" borderId="6" xfId="0" applyFont="1" applyBorder="1" applyAlignment="1">
      <alignment horizontal="center" vertical="center"/>
    </xf>
    <xf numFmtId="2" fontId="14" fillId="0" borderId="6" xfId="0" applyNumberFormat="1" applyFont="1" applyBorder="1" applyAlignment="1">
      <alignment horizontal="center" vertical="center" wrapText="1"/>
    </xf>
    <xf numFmtId="3" fontId="14" fillId="0" borderId="6" xfId="0" applyNumberFormat="1" applyFont="1" applyBorder="1" applyAlignment="1">
      <alignment horizontal="center" vertical="center" wrapText="1"/>
    </xf>
    <xf numFmtId="3" fontId="14" fillId="0" borderId="7" xfId="0" applyNumberFormat="1" applyFont="1" applyBorder="1" applyAlignment="1">
      <alignment horizontal="center" vertical="center" wrapText="1"/>
    </xf>
    <xf numFmtId="0" fontId="14" fillId="0" borderId="9" xfId="0" applyFont="1" applyBorder="1" applyAlignment="1">
      <alignment horizontal="center" vertical="center"/>
    </xf>
    <xf numFmtId="0" fontId="14" fillId="0" borderId="10" xfId="0" applyFont="1" applyBorder="1" applyAlignment="1">
      <alignment horizontal="center" vertical="center"/>
    </xf>
    <xf numFmtId="2" fontId="14" fillId="0" borderId="10" xfId="0" applyNumberFormat="1" applyFont="1" applyBorder="1" applyAlignment="1">
      <alignment horizontal="center" vertical="center" wrapText="1"/>
    </xf>
    <xf numFmtId="3" fontId="14" fillId="0" borderId="10" xfId="0" applyNumberFormat="1" applyFont="1" applyBorder="1" applyAlignment="1">
      <alignment horizontal="center" vertical="center" wrapText="1"/>
    </xf>
    <xf numFmtId="3" fontId="14" fillId="0" borderId="11" xfId="0" applyNumberFormat="1" applyFont="1" applyBorder="1" applyAlignment="1">
      <alignment horizontal="center" vertical="center" wrapText="1"/>
    </xf>
    <xf numFmtId="4" fontId="29" fillId="5" borderId="0" xfId="0" applyNumberFormat="1" applyFont="1" applyFill="1" applyBorder="1" applyAlignment="1">
      <alignment horizontal="left" vertical="center"/>
    </xf>
    <xf numFmtId="3" fontId="16" fillId="4" borderId="3" xfId="0" applyNumberFormat="1" applyFont="1" applyFill="1" applyBorder="1" applyAlignment="1">
      <alignment horizontal="center" vertical="center"/>
    </xf>
    <xf numFmtId="3" fontId="16" fillId="4" borderId="4" xfId="0" applyNumberFormat="1" applyFont="1" applyFill="1" applyBorder="1" applyAlignment="1">
      <alignment horizontal="center" vertical="center"/>
    </xf>
    <xf numFmtId="3" fontId="16" fillId="5" borderId="0" xfId="0" applyNumberFormat="1" applyFont="1" applyFill="1" applyBorder="1" applyAlignment="1">
      <alignment horizontal="left"/>
    </xf>
    <xf numFmtId="0" fontId="14" fillId="0" borderId="0" xfId="0" applyFont="1" applyAlignment="1">
      <alignment horizontal="center"/>
    </xf>
    <xf numFmtId="0" fontId="14" fillId="0" borderId="0" xfId="0" applyFont="1" applyAlignment="1">
      <alignment wrapText="1"/>
    </xf>
    <xf numFmtId="167" fontId="20" fillId="0" borderId="0" xfId="0" applyNumberFormat="1" applyFont="1" applyAlignment="1">
      <alignment horizontal="left"/>
    </xf>
    <xf numFmtId="0" fontId="20" fillId="0" borderId="0" xfId="0" applyFont="1" applyAlignment="1">
      <alignment horizontal="left"/>
    </xf>
    <xf numFmtId="0" fontId="20" fillId="4" borderId="23" xfId="0" applyFont="1" applyFill="1" applyBorder="1" applyAlignment="1">
      <alignment horizontal="center" vertical="center" wrapText="1"/>
    </xf>
    <xf numFmtId="0" fontId="14" fillId="4" borderId="23" xfId="0"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4" fontId="9" fillId="4" borderId="6" xfId="0" applyNumberFormat="1" applyFont="1" applyFill="1" applyBorder="1" applyAlignment="1">
      <alignment horizontal="center" vertical="center" wrapText="1"/>
    </xf>
    <xf numFmtId="0" fontId="24" fillId="0" borderId="23" xfId="0" applyFont="1" applyBorder="1" applyAlignment="1">
      <alignment horizontal="center" vertical="center" wrapText="1"/>
    </xf>
    <xf numFmtId="0" fontId="24" fillId="0" borderId="14"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4" xfId="0" applyFont="1" applyBorder="1" applyAlignment="1">
      <alignment vertical="top" wrapText="1"/>
    </xf>
    <xf numFmtId="4" fontId="24" fillId="0" borderId="14" xfId="0" applyNumberFormat="1" applyFont="1" applyBorder="1" applyAlignment="1">
      <alignment horizontal="center" vertical="center" wrapText="1"/>
    </xf>
    <xf numFmtId="3" fontId="24" fillId="0" borderId="14" xfId="1" applyNumberFormat="1" applyFont="1" applyBorder="1" applyAlignment="1" applyProtection="1">
      <alignment horizontal="center" vertical="center" wrapText="1"/>
    </xf>
    <xf numFmtId="3" fontId="24" fillId="0" borderId="14" xfId="0" applyNumberFormat="1" applyFont="1" applyBorder="1" applyAlignment="1">
      <alignment horizontal="center" vertical="center" wrapText="1"/>
    </xf>
    <xf numFmtId="3" fontId="30" fillId="0" borderId="14" xfId="0" applyNumberFormat="1" applyFont="1" applyBorder="1" applyAlignment="1">
      <alignment horizontal="center" vertical="center" wrapText="1"/>
    </xf>
    <xf numFmtId="3" fontId="24" fillId="0" borderId="15" xfId="0" applyNumberFormat="1" applyFont="1" applyBorder="1" applyAlignment="1">
      <alignment horizontal="center" vertical="center" wrapText="1"/>
    </xf>
    <xf numFmtId="0" fontId="24" fillId="0" borderId="24" xfId="0" applyFont="1" applyBorder="1" applyAlignment="1">
      <alignment horizontal="center" vertical="center" wrapText="1"/>
    </xf>
    <xf numFmtId="0" fontId="24" fillId="0" borderId="6" xfId="0" applyFont="1" applyBorder="1" applyAlignment="1">
      <alignment horizontal="left" vertical="center" wrapText="1"/>
    </xf>
    <xf numFmtId="0" fontId="14" fillId="0" borderId="24" xfId="0" applyFont="1" applyBorder="1" applyAlignment="1">
      <alignment horizontal="center" vertical="center" wrapText="1"/>
    </xf>
    <xf numFmtId="0" fontId="24" fillId="0" borderId="25" xfId="0" applyFont="1" applyBorder="1" applyAlignment="1">
      <alignment horizontal="left" vertical="center" wrapText="1"/>
    </xf>
    <xf numFmtId="0" fontId="14" fillId="0" borderId="13" xfId="0" applyFont="1" applyBorder="1" applyAlignment="1">
      <alignment vertical="top" wrapText="1"/>
    </xf>
    <xf numFmtId="4" fontId="24" fillId="0" borderId="6" xfId="0" applyNumberFormat="1" applyFont="1" applyBorder="1" applyAlignment="1">
      <alignment horizontal="center" vertical="center" wrapText="1"/>
    </xf>
    <xf numFmtId="0" fontId="24" fillId="0" borderId="25" xfId="0" applyFont="1" applyBorder="1" applyAlignment="1">
      <alignment horizontal="center" vertical="center" wrapText="1"/>
    </xf>
    <xf numFmtId="3" fontId="24" fillId="0" borderId="6" xfId="1" applyNumberFormat="1" applyFont="1" applyBorder="1" applyAlignment="1" applyProtection="1">
      <alignment horizontal="center" vertical="center" wrapText="1"/>
    </xf>
    <xf numFmtId="3" fontId="24" fillId="0" borderId="6" xfId="0" applyNumberFormat="1" applyFont="1" applyBorder="1" applyAlignment="1">
      <alignment horizontal="center" vertical="center" wrapText="1"/>
    </xf>
    <xf numFmtId="3" fontId="30" fillId="0" borderId="6" xfId="0" applyNumberFormat="1" applyFont="1" applyBorder="1" applyAlignment="1">
      <alignment horizontal="center" vertical="center" wrapText="1"/>
    </xf>
    <xf numFmtId="3" fontId="24" fillId="0" borderId="7" xfId="0" applyNumberFormat="1" applyFont="1" applyBorder="1" applyAlignment="1">
      <alignment horizontal="center" vertical="center" wrapText="1"/>
    </xf>
    <xf numFmtId="0" fontId="24" fillId="0" borderId="10" xfId="0" applyFont="1" applyBorder="1" applyAlignment="1">
      <alignment horizontal="left" vertical="center" wrapText="1"/>
    </xf>
    <xf numFmtId="0" fontId="14" fillId="0" borderId="10" xfId="0" applyFont="1" applyBorder="1" applyAlignment="1">
      <alignment vertical="top" wrapText="1"/>
    </xf>
    <xf numFmtId="4" fontId="24" fillId="0" borderId="10" xfId="0" applyNumberFormat="1" applyFont="1" applyBorder="1" applyAlignment="1">
      <alignment horizontal="center" vertical="center" wrapText="1"/>
    </xf>
    <xf numFmtId="3" fontId="30" fillId="0" borderId="10" xfId="0" applyNumberFormat="1" applyFont="1" applyBorder="1" applyAlignment="1">
      <alignment horizontal="center" vertical="center" wrapText="1"/>
    </xf>
    <xf numFmtId="0" fontId="14" fillId="0" borderId="6" xfId="0" applyFont="1" applyBorder="1" applyAlignment="1">
      <alignment vertical="top" wrapText="1"/>
    </xf>
    <xf numFmtId="3" fontId="9" fillId="4" borderId="2" xfId="0" applyNumberFormat="1" applyFont="1" applyFill="1" applyBorder="1" applyAlignment="1">
      <alignment horizontal="center" vertical="center" wrapText="1"/>
    </xf>
    <xf numFmtId="3" fontId="9" fillId="4" borderId="27" xfId="0" applyNumberFormat="1" applyFont="1" applyFill="1" applyBorder="1" applyAlignment="1">
      <alignment horizontal="center" vertical="center" wrapText="1"/>
    </xf>
    <xf numFmtId="3" fontId="9" fillId="4" borderId="4" xfId="0" applyNumberFormat="1" applyFont="1" applyFill="1" applyBorder="1" applyAlignment="1">
      <alignment horizontal="center" vertical="center" wrapText="1"/>
    </xf>
    <xf numFmtId="3" fontId="14" fillId="0" borderId="0" xfId="0" applyNumberFormat="1" applyFont="1"/>
    <xf numFmtId="3" fontId="11" fillId="5" borderId="29" xfId="0" applyNumberFormat="1" applyFont="1" applyFill="1" applyBorder="1" applyAlignment="1">
      <alignment horizontal="left" vertical="center"/>
    </xf>
    <xf numFmtId="3" fontId="11" fillId="5" borderId="25" xfId="0" applyNumberFormat="1" applyFont="1" applyFill="1" applyBorder="1" applyAlignment="1">
      <alignment horizontal="center" vertical="center"/>
    </xf>
    <xf numFmtId="3" fontId="11" fillId="5" borderId="22" xfId="0" applyNumberFormat="1" applyFont="1" applyFill="1" applyBorder="1" applyAlignment="1">
      <alignment horizontal="center" vertical="center"/>
    </xf>
    <xf numFmtId="3" fontId="11" fillId="0" borderId="29" xfId="0" applyNumberFormat="1" applyFont="1" applyBorder="1" applyAlignment="1">
      <alignment horizontal="left" vertical="center"/>
    </xf>
    <xf numFmtId="3" fontId="11" fillId="0" borderId="24" xfId="0" applyNumberFormat="1" applyFont="1" applyBorder="1" applyAlignment="1">
      <alignment horizontal="center" vertical="center"/>
    </xf>
    <xf numFmtId="3" fontId="11" fillId="5" borderId="24" xfId="0" applyNumberFormat="1" applyFont="1" applyFill="1" applyBorder="1" applyAlignment="1">
      <alignment horizontal="center" vertical="center"/>
    </xf>
    <xf numFmtId="3" fontId="11" fillId="5" borderId="7" xfId="0" applyNumberFormat="1" applyFont="1" applyFill="1" applyBorder="1" applyAlignment="1">
      <alignment horizontal="center" vertical="center"/>
    </xf>
    <xf numFmtId="0" fontId="10" fillId="4" borderId="30" xfId="0" applyFont="1" applyFill="1" applyBorder="1" applyAlignment="1">
      <alignment horizontal="left" vertical="center"/>
    </xf>
    <xf numFmtId="3" fontId="10" fillId="4" borderId="27" xfId="0" applyNumberFormat="1" applyFont="1" applyFill="1" applyBorder="1" applyAlignment="1">
      <alignment horizontal="center" vertical="center"/>
    </xf>
    <xf numFmtId="3" fontId="11" fillId="0" borderId="6" xfId="0" applyNumberFormat="1" applyFont="1" applyFill="1" applyBorder="1" applyAlignment="1">
      <alignment horizontal="center" vertical="center"/>
    </xf>
    <xf numFmtId="3" fontId="11" fillId="0" borderId="7" xfId="0" applyNumberFormat="1" applyFont="1" applyFill="1" applyBorder="1" applyAlignment="1">
      <alignment horizontal="center" vertical="center"/>
    </xf>
    <xf numFmtId="3" fontId="20" fillId="4" borderId="3" xfId="0" applyNumberFormat="1" applyFont="1" applyFill="1" applyBorder="1" applyAlignment="1">
      <alignment horizontal="center" vertical="center" wrapText="1"/>
    </xf>
    <xf numFmtId="3" fontId="20" fillId="4" borderId="4" xfId="0" applyNumberFormat="1" applyFont="1" applyFill="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 fontId="8" fillId="4" borderId="3" xfId="0" applyNumberFormat="1"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0" fontId="9" fillId="0" borderId="12" xfId="0" applyFont="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4" fontId="9" fillId="4" borderId="15" xfId="0" applyNumberFormat="1" applyFont="1" applyFill="1" applyBorder="1" applyAlignment="1">
      <alignment horizontal="center" vertical="center" wrapText="1"/>
    </xf>
    <xf numFmtId="4" fontId="9" fillId="4" borderId="14" xfId="0" applyNumberFormat="1" applyFont="1" applyFill="1" applyBorder="1" applyAlignment="1">
      <alignment horizontal="center" vertical="center" wrapText="1"/>
    </xf>
    <xf numFmtId="4" fontId="9" fillId="4" borderId="3" xfId="0" applyNumberFormat="1" applyFont="1" applyFill="1" applyBorder="1" applyAlignment="1">
      <alignment horizontal="center" vertical="center" wrapText="1"/>
    </xf>
    <xf numFmtId="0" fontId="20" fillId="4" borderId="2" xfId="0" applyFont="1" applyFill="1" applyBorder="1" applyAlignment="1">
      <alignment horizontal="center" vertical="center"/>
    </xf>
    <xf numFmtId="0" fontId="20" fillId="0" borderId="0" xfId="0" applyFont="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49" fontId="20" fillId="4" borderId="3" xfId="0" applyNumberFormat="1" applyFont="1" applyFill="1" applyBorder="1" applyAlignment="1">
      <alignment horizontal="center" vertical="center" wrapText="1"/>
    </xf>
    <xf numFmtId="4" fontId="20" fillId="4" borderId="14" xfId="0" applyNumberFormat="1" applyFont="1" applyFill="1" applyBorder="1" applyAlignment="1">
      <alignment horizontal="center" vertical="center" wrapText="1"/>
    </xf>
    <xf numFmtId="4" fontId="20" fillId="4" borderId="6" xfId="0" applyNumberFormat="1" applyFont="1" applyFill="1" applyBorder="1" applyAlignment="1">
      <alignment horizontal="center" vertical="center" wrapText="1"/>
    </xf>
    <xf numFmtId="4" fontId="20" fillId="4" borderId="16" xfId="0" applyNumberFormat="1" applyFont="1" applyFill="1" applyBorder="1" applyAlignment="1">
      <alignment horizontal="center" vertical="center" wrapText="1"/>
    </xf>
    <xf numFmtId="3" fontId="20" fillId="4" borderId="3" xfId="0" applyNumberFormat="1" applyFont="1" applyFill="1" applyBorder="1" applyAlignment="1">
      <alignment horizontal="center" vertical="center" wrapText="1"/>
    </xf>
    <xf numFmtId="4" fontId="20" fillId="4" borderId="3"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28" fillId="5" borderId="0" xfId="0" applyFont="1" applyFill="1" applyBorder="1" applyAlignment="1">
      <alignment horizontal="left" vertical="center" wrapText="1"/>
    </xf>
    <xf numFmtId="169" fontId="28" fillId="5" borderId="0" xfId="0" applyNumberFormat="1"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 fontId="16" fillId="4" borderId="2" xfId="0" applyNumberFormat="1" applyFont="1" applyFill="1" applyBorder="1" applyAlignment="1">
      <alignment horizontal="center" vertical="center" wrapText="1"/>
    </xf>
    <xf numFmtId="3" fontId="16" fillId="4" borderId="3" xfId="0" applyNumberFormat="1" applyFont="1" applyFill="1" applyBorder="1" applyAlignment="1">
      <alignment horizontal="center" vertical="center" wrapText="1"/>
    </xf>
    <xf numFmtId="4" fontId="16" fillId="4" borderId="15" xfId="0" applyNumberFormat="1" applyFont="1" applyFill="1" applyBorder="1" applyAlignment="1">
      <alignment horizontal="center" vertical="center" wrapText="1"/>
    </xf>
    <xf numFmtId="4" fontId="16" fillId="4" borderId="6" xfId="0" applyNumberFormat="1" applyFont="1" applyFill="1" applyBorder="1" applyAlignment="1">
      <alignment horizontal="center" vertical="center" wrapText="1"/>
    </xf>
    <xf numFmtId="4" fontId="16" fillId="4" borderId="16" xfId="0" applyNumberFormat="1" applyFont="1" applyFill="1" applyBorder="1" applyAlignment="1">
      <alignment horizontal="center" vertical="center" wrapText="1"/>
    </xf>
    <xf numFmtId="4" fontId="16" fillId="4" borderId="17" xfId="0" applyNumberFormat="1" applyFont="1" applyFill="1" applyBorder="1" applyAlignment="1">
      <alignment horizontal="center" vertical="center" wrapText="1"/>
    </xf>
    <xf numFmtId="4" fontId="16" fillId="4" borderId="14" xfId="0" applyNumberFormat="1" applyFont="1" applyFill="1" applyBorder="1" applyAlignment="1">
      <alignment horizontal="center" vertical="center" wrapText="1"/>
    </xf>
    <xf numFmtId="4" fontId="16" fillId="4" borderId="3" xfId="0" applyNumberFormat="1" applyFont="1" applyFill="1" applyBorder="1" applyAlignment="1">
      <alignment horizontal="center" vertical="center" wrapText="1"/>
    </xf>
    <xf numFmtId="0" fontId="9" fillId="4" borderId="26" xfId="0"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4" fontId="9" fillId="4" borderId="6" xfId="0" applyNumberFormat="1" applyFont="1" applyFill="1" applyBorder="1" applyAlignment="1">
      <alignment horizontal="center" vertical="center" wrapText="1"/>
    </xf>
    <xf numFmtId="4" fontId="9" fillId="4" borderId="16" xfId="0" applyNumberFormat="1" applyFont="1" applyFill="1" applyBorder="1" applyAlignment="1">
      <alignment horizontal="center" vertical="center" wrapText="1"/>
    </xf>
    <xf numFmtId="4" fontId="9" fillId="4" borderId="17" xfId="0" applyNumberFormat="1" applyFont="1" applyFill="1" applyBorder="1" applyAlignment="1">
      <alignment horizontal="center" vertical="center" wrapText="1"/>
    </xf>
    <xf numFmtId="0" fontId="31" fillId="0" borderId="0" xfId="0" applyFont="1" applyBorder="1" applyAlignment="1">
      <alignment horizontal="left" vertical="center" wrapText="1"/>
    </xf>
    <xf numFmtId="0" fontId="8" fillId="4" borderId="28" xfId="0" applyFont="1" applyFill="1" applyBorder="1" applyAlignment="1">
      <alignment horizontal="center" vertical="center" wrapText="1"/>
    </xf>
    <xf numFmtId="0" fontId="8" fillId="4" borderId="27" xfId="0" applyFont="1" applyFill="1" applyBorder="1" applyAlignment="1">
      <alignment horizontal="center" vertical="center" wrapText="1"/>
    </xf>
    <xf numFmtId="170" fontId="14" fillId="0" borderId="0" xfId="0" applyNumberFormat="1" applyFont="1" applyAlignment="1">
      <alignment vertical="center" wrapText="1"/>
    </xf>
    <xf numFmtId="170" fontId="20" fillId="6" borderId="3" xfId="0" applyNumberFormat="1" applyFont="1" applyFill="1" applyBorder="1" applyAlignment="1">
      <alignment horizontal="center" vertical="center" wrapText="1"/>
    </xf>
    <xf numFmtId="170" fontId="13" fillId="0" borderId="14" xfId="0" applyNumberFormat="1" applyFont="1" applyBorder="1" applyAlignment="1">
      <alignment horizontal="center" vertical="center"/>
    </xf>
    <xf numFmtId="170" fontId="13" fillId="0" borderId="6" xfId="0" applyNumberFormat="1" applyFont="1" applyBorder="1" applyAlignment="1">
      <alignment horizontal="center" vertical="center"/>
    </xf>
    <xf numFmtId="170" fontId="9" fillId="0" borderId="0" xfId="0" applyNumberFormat="1" applyFont="1" applyBorder="1" applyAlignment="1">
      <alignment horizontal="center" vertical="center" wrapText="1"/>
    </xf>
    <xf numFmtId="170" fontId="20" fillId="0" borderId="0" xfId="0" applyNumberFormat="1" applyFont="1"/>
    <xf numFmtId="170" fontId="20" fillId="0" borderId="0" xfId="0" applyNumberFormat="1" applyFont="1" applyAlignment="1">
      <alignment horizontal="left"/>
    </xf>
    <xf numFmtId="170" fontId="9" fillId="4" borderId="3" xfId="0" applyNumberFormat="1" applyFont="1" applyFill="1" applyBorder="1" applyAlignment="1">
      <alignment horizontal="center" vertical="center" wrapText="1"/>
    </xf>
    <xf numFmtId="170" fontId="24" fillId="0" borderId="14" xfId="0" applyNumberFormat="1" applyFont="1" applyBorder="1" applyAlignment="1">
      <alignment horizontal="center" vertical="center" wrapText="1"/>
    </xf>
    <xf numFmtId="170" fontId="24" fillId="0" borderId="6" xfId="0" applyNumberFormat="1" applyFont="1" applyBorder="1" applyAlignment="1">
      <alignment horizontal="center" vertical="center" wrapText="1"/>
    </xf>
    <xf numFmtId="170" fontId="24" fillId="0" borderId="10" xfId="0" applyNumberFormat="1" applyFont="1" applyBorder="1" applyAlignment="1">
      <alignment horizontal="center" vertical="center" wrapText="1"/>
    </xf>
    <xf numFmtId="170" fontId="14" fillId="0" borderId="0" xfId="0" applyNumberFormat="1" applyFont="1" applyAlignment="1">
      <alignment horizontal="center"/>
    </xf>
    <xf numFmtId="170" fontId="16" fillId="5" borderId="0" xfId="0" applyNumberFormat="1" applyFont="1" applyFill="1" applyBorder="1" applyAlignment="1">
      <alignment horizontal="left"/>
    </xf>
    <xf numFmtId="170" fontId="16" fillId="4" borderId="3" xfId="0" applyNumberFormat="1" applyFont="1" applyFill="1" applyBorder="1" applyAlignment="1">
      <alignment horizontal="center" vertical="center" wrapText="1"/>
    </xf>
    <xf numFmtId="170" fontId="14" fillId="0" borderId="13" xfId="0" applyNumberFormat="1" applyFont="1" applyBorder="1" applyAlignment="1">
      <alignment horizontal="center" vertical="center" wrapText="1"/>
    </xf>
    <xf numFmtId="170" fontId="14" fillId="0" borderId="6" xfId="0" applyNumberFormat="1" applyFont="1" applyBorder="1" applyAlignment="1">
      <alignment horizontal="center" vertical="center" wrapText="1"/>
    </xf>
    <xf numFmtId="170" fontId="14" fillId="0" borderId="10" xfId="0" applyNumberFormat="1" applyFont="1" applyBorder="1" applyAlignment="1">
      <alignment horizontal="center" vertical="center" wrapText="1"/>
    </xf>
  </cellXfs>
  <cellStyles count="40">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eutral 2" xfId="12" xr:uid="{00000000-0005-0000-0000-00000B000000}"/>
    <cellStyle name="Normal" xfId="0" builtinId="0"/>
    <cellStyle name="Normal 11" xfId="13" xr:uid="{00000000-0005-0000-0000-00000D000000}"/>
    <cellStyle name="Normal 12 2 2" xfId="14" xr:uid="{00000000-0005-0000-0000-00000E000000}"/>
    <cellStyle name="Normal 2" xfId="15" xr:uid="{00000000-0005-0000-0000-00000F000000}"/>
    <cellStyle name="Normal 2 2" xfId="16" xr:uid="{00000000-0005-0000-0000-000010000000}"/>
    <cellStyle name="Normal 2 3" xfId="17" xr:uid="{00000000-0005-0000-0000-000011000000}"/>
    <cellStyle name="Normal 2 4" xfId="18" xr:uid="{00000000-0005-0000-0000-000012000000}"/>
    <cellStyle name="Normal 2 5" xfId="19" xr:uid="{00000000-0005-0000-0000-000013000000}"/>
    <cellStyle name="Normal 2 6" xfId="20" xr:uid="{00000000-0005-0000-0000-000014000000}"/>
    <cellStyle name="Normal 26" xfId="21" xr:uid="{00000000-0005-0000-0000-000015000000}"/>
    <cellStyle name="Normal 26 2" xfId="22" xr:uid="{00000000-0005-0000-0000-000016000000}"/>
    <cellStyle name="Normal 27" xfId="23" xr:uid="{00000000-0005-0000-0000-000017000000}"/>
    <cellStyle name="Normal 29" xfId="24" xr:uid="{00000000-0005-0000-0000-000018000000}"/>
    <cellStyle name="Normal 3" xfId="25" xr:uid="{00000000-0005-0000-0000-000019000000}"/>
    <cellStyle name="Normal 3 2" xfId="26" xr:uid="{00000000-0005-0000-0000-00001A000000}"/>
    <cellStyle name="Normal 3 2 2" xfId="27" xr:uid="{00000000-0005-0000-0000-00001B000000}"/>
    <cellStyle name="Normal 3 3" xfId="28" xr:uid="{00000000-0005-0000-0000-00001C000000}"/>
    <cellStyle name="Normal 3 4" xfId="29" xr:uid="{00000000-0005-0000-0000-00001D000000}"/>
    <cellStyle name="Normal 30" xfId="30" xr:uid="{00000000-0005-0000-0000-00001E000000}"/>
    <cellStyle name="Normal 4" xfId="31" xr:uid="{00000000-0005-0000-0000-00001F000000}"/>
    <cellStyle name="Normal 4 2" xfId="32" xr:uid="{00000000-0005-0000-0000-000020000000}"/>
    <cellStyle name="Normal 5" xfId="33" xr:uid="{00000000-0005-0000-0000-000021000000}"/>
    <cellStyle name="Normal 6" xfId="34" xr:uid="{00000000-0005-0000-0000-000022000000}"/>
    <cellStyle name="Normal 6 2" xfId="35" xr:uid="{00000000-0005-0000-0000-000023000000}"/>
    <cellStyle name="Normal__Final 2" xfId="36" xr:uid="{00000000-0005-0000-0000-000024000000}"/>
    <cellStyle name="TableStyleLight1" xfId="37" xr:uid="{00000000-0005-0000-0000-000025000000}"/>
    <cellStyle name="Virgulă 2" xfId="38" xr:uid="{00000000-0005-0000-0000-000026000000}"/>
    <cellStyle name="Virgulă 6 2" xfId="39" xr:uid="{00000000-0005-0000-0000-00002700000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FFC7CE"/>
      <rgbColor rgb="FF7F7F7F"/>
      <rgbColor rgb="FF9999FF"/>
      <rgbColor rgb="FF993366"/>
      <rgbColor rgb="FFFFFFCC"/>
      <rgbColor rgb="FFDCE6F2"/>
      <rgbColor rgb="FF660066"/>
      <rgbColor rgb="FFFF8080"/>
      <rgbColor rgb="FF0066CC"/>
      <rgbColor rgb="FFDAE3F3"/>
      <rgbColor rgb="FF000080"/>
      <rgbColor rgb="FFFF00FF"/>
      <rgbColor rgb="FFFFFF00"/>
      <rgbColor rgb="FF00FFFF"/>
      <rgbColor rgb="FF800080"/>
      <rgbColor rgb="FFC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99"/>
      <rgbColor rgb="FF339966"/>
      <rgbColor rgb="FF003300"/>
      <rgbColor rgb="FF333300"/>
      <rgbColor rgb="FF993300"/>
      <rgbColor rgb="FF993366"/>
      <rgbColor rgb="FF3F3F76"/>
      <rgbColor rgb="FF44444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E30"/>
  <sheetViews>
    <sheetView tabSelected="1" zoomScaleNormal="100" workbookViewId="0">
      <selection activeCell="T9" sqref="T9"/>
    </sheetView>
  </sheetViews>
  <sheetFormatPr defaultColWidth="8.7109375" defaultRowHeight="15" x14ac:dyDescent="0.25"/>
  <cols>
    <col min="2" max="2" width="20.7109375" customWidth="1"/>
    <col min="3" max="3" width="17.7109375" customWidth="1"/>
    <col min="4" max="5" width="24.7109375" customWidth="1"/>
  </cols>
  <sheetData>
    <row r="3" spans="2:5" ht="51.75" customHeight="1" x14ac:dyDescent="0.25">
      <c r="B3" s="224" t="s">
        <v>0</v>
      </c>
      <c r="C3" s="224"/>
      <c r="D3" s="224"/>
      <c r="E3" s="224"/>
    </row>
    <row r="4" spans="2:5" x14ac:dyDescent="0.25">
      <c r="B4" s="225"/>
      <c r="C4" s="225"/>
      <c r="D4" s="225"/>
      <c r="E4" s="225"/>
    </row>
    <row r="5" spans="2:5" ht="15" customHeight="1" x14ac:dyDescent="0.25">
      <c r="B5" s="226" t="s">
        <v>1</v>
      </c>
      <c r="C5" s="227" t="s">
        <v>2</v>
      </c>
      <c r="D5" s="228" t="s">
        <v>3</v>
      </c>
      <c r="E5" s="229" t="s">
        <v>4</v>
      </c>
    </row>
    <row r="6" spans="2:5" ht="15" customHeight="1" x14ac:dyDescent="0.25">
      <c r="B6" s="226"/>
      <c r="C6" s="227"/>
      <c r="D6" s="228"/>
      <c r="E6" s="229"/>
    </row>
    <row r="7" spans="2:5" ht="15.75" customHeight="1" x14ac:dyDescent="0.25">
      <c r="B7" s="226"/>
      <c r="C7" s="227"/>
      <c r="D7" s="228"/>
      <c r="E7" s="229"/>
    </row>
    <row r="8" spans="2:5" ht="15.75" x14ac:dyDescent="0.25">
      <c r="B8" s="2" t="s">
        <v>5</v>
      </c>
      <c r="C8" s="3">
        <v>6</v>
      </c>
      <c r="D8" s="3">
        <v>310416638.11150002</v>
      </c>
      <c r="E8" s="4">
        <v>471509183.43000001</v>
      </c>
    </row>
    <row r="9" spans="2:5" ht="15.75" x14ac:dyDescent="0.25">
      <c r="B9" s="5" t="s">
        <v>6</v>
      </c>
      <c r="C9" s="220">
        <v>114</v>
      </c>
      <c r="D9" s="220">
        <v>984819422</v>
      </c>
      <c r="E9" s="221">
        <v>1291246499</v>
      </c>
    </row>
    <row r="10" spans="2:5" ht="15.75" x14ac:dyDescent="0.25">
      <c r="B10" s="5" t="s">
        <v>7</v>
      </c>
      <c r="C10" s="220">
        <v>9</v>
      </c>
      <c r="D10" s="220">
        <v>64051525</v>
      </c>
      <c r="E10" s="221">
        <v>75494714</v>
      </c>
    </row>
    <row r="11" spans="2:5" ht="15.75" x14ac:dyDescent="0.25">
      <c r="B11" s="6" t="s">
        <v>8</v>
      </c>
      <c r="C11" s="220">
        <v>0</v>
      </c>
      <c r="D11" s="220">
        <v>0</v>
      </c>
      <c r="E11" s="221">
        <v>0</v>
      </c>
    </row>
    <row r="12" spans="2:5" ht="15.75" x14ac:dyDescent="0.25">
      <c r="B12" s="6" t="s">
        <v>9</v>
      </c>
      <c r="C12" s="220">
        <v>6</v>
      </c>
      <c r="D12" s="220">
        <v>14546592</v>
      </c>
      <c r="E12" s="221">
        <v>17117291</v>
      </c>
    </row>
    <row r="13" spans="2:5" ht="15.75" x14ac:dyDescent="0.25">
      <c r="B13" s="7" t="s">
        <v>10</v>
      </c>
      <c r="C13" s="8">
        <v>0</v>
      </c>
      <c r="D13" s="8">
        <v>0</v>
      </c>
      <c r="E13" s="9">
        <v>0</v>
      </c>
    </row>
    <row r="14" spans="2:5" ht="27.75" customHeight="1" x14ac:dyDescent="0.25">
      <c r="B14" s="10" t="s">
        <v>11</v>
      </c>
      <c r="C14" s="11">
        <f>C8+C9+C10+C11+C12+C13</f>
        <v>135</v>
      </c>
      <c r="D14" s="11">
        <f>D8+D9+D10+D11+D12+D13</f>
        <v>1373834177.1115</v>
      </c>
      <c r="E14" s="12">
        <f>E8+E9+E10+E11+E12+E13</f>
        <v>1855367687.4300001</v>
      </c>
    </row>
    <row r="15" spans="2:5" x14ac:dyDescent="0.25">
      <c r="B15" s="13" t="s">
        <v>12</v>
      </c>
    </row>
    <row r="17" spans="3:5" x14ac:dyDescent="0.25">
      <c r="C17" s="14"/>
      <c r="D17" s="14"/>
      <c r="E17" s="14"/>
    </row>
    <row r="18" spans="3:5" x14ac:dyDescent="0.25">
      <c r="C18" s="15"/>
      <c r="D18" s="15"/>
      <c r="E18" s="15"/>
    </row>
    <row r="19" spans="3:5" x14ac:dyDescent="0.25">
      <c r="C19" s="14"/>
      <c r="D19" s="16"/>
      <c r="E19" s="14"/>
    </row>
    <row r="20" spans="3:5" x14ac:dyDescent="0.25">
      <c r="C20" s="15"/>
      <c r="D20" s="15"/>
      <c r="E20" s="15"/>
    </row>
    <row r="21" spans="3:5" x14ac:dyDescent="0.25">
      <c r="C21" s="15"/>
      <c r="D21" s="15"/>
      <c r="E21" s="15"/>
    </row>
    <row r="22" spans="3:5" x14ac:dyDescent="0.25">
      <c r="C22" s="15"/>
      <c r="D22" s="15"/>
      <c r="E22" s="15"/>
    </row>
    <row r="23" spans="3:5" x14ac:dyDescent="0.25">
      <c r="C23" s="15"/>
      <c r="D23" s="15"/>
      <c r="E23" s="15"/>
    </row>
    <row r="24" spans="3:5" x14ac:dyDescent="0.25">
      <c r="C24" s="15"/>
      <c r="D24" s="15"/>
      <c r="E24" s="15"/>
    </row>
    <row r="25" spans="3:5" x14ac:dyDescent="0.25">
      <c r="C25" s="15"/>
      <c r="D25" s="15"/>
      <c r="E25" s="15"/>
    </row>
    <row r="26" spans="3:5" x14ac:dyDescent="0.25">
      <c r="C26" s="15"/>
    </row>
    <row r="30" spans="3:5" x14ac:dyDescent="0.25">
      <c r="C30" s="15"/>
      <c r="D30" s="15"/>
      <c r="E30" s="15"/>
    </row>
  </sheetData>
  <mergeCells count="6">
    <mergeCell ref="B3:E3"/>
    <mergeCell ref="B4:E4"/>
    <mergeCell ref="B5:B7"/>
    <mergeCell ref="C5:C7"/>
    <mergeCell ref="D5:D7"/>
    <mergeCell ref="E5:E7"/>
  </mergeCells>
  <pageMargins left="0.7" right="0.7" top="0.75" bottom="0.75"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19"/>
  <sheetViews>
    <sheetView zoomScaleNormal="100" workbookViewId="0">
      <selection activeCell="E18" sqref="E18"/>
    </sheetView>
  </sheetViews>
  <sheetFormatPr defaultColWidth="9.140625" defaultRowHeight="15" x14ac:dyDescent="0.25"/>
  <cols>
    <col min="1" max="1" width="9.140625" style="17"/>
    <col min="2" max="2" width="20.140625" style="17" customWidth="1"/>
    <col min="3" max="3" width="18.7109375" style="17" customWidth="1"/>
    <col min="4" max="5" width="24.7109375" style="17" customWidth="1"/>
    <col min="6" max="6" width="17.5703125" style="17" customWidth="1"/>
    <col min="7" max="7" width="17.7109375" style="17" customWidth="1"/>
    <col min="8" max="8" width="18.42578125" style="17" customWidth="1"/>
    <col min="9" max="1024" width="9.140625" style="17"/>
  </cols>
  <sheetData>
    <row r="1" spans="2:8" x14ac:dyDescent="0.25">
      <c r="B1" s="18"/>
      <c r="C1" s="18"/>
      <c r="D1" s="18"/>
      <c r="E1" s="18"/>
    </row>
    <row r="2" spans="2:8" x14ac:dyDescent="0.25">
      <c r="B2" s="18"/>
      <c r="C2" s="18"/>
      <c r="D2" s="18"/>
      <c r="E2" s="18"/>
    </row>
    <row r="3" spans="2:8" ht="32.25" customHeight="1" x14ac:dyDescent="0.25">
      <c r="B3" s="224" t="s">
        <v>13</v>
      </c>
      <c r="C3" s="224"/>
      <c r="D3" s="224"/>
      <c r="E3" s="224"/>
      <c r="F3" s="19"/>
      <c r="G3" s="19"/>
      <c r="H3" s="19"/>
    </row>
    <row r="4" spans="2:8" x14ac:dyDescent="0.25">
      <c r="B4" s="230"/>
      <c r="C4" s="230"/>
      <c r="D4" s="230"/>
      <c r="E4" s="230"/>
    </row>
    <row r="5" spans="2:8" ht="15" customHeight="1" x14ac:dyDescent="0.25">
      <c r="B5" s="226" t="s">
        <v>1</v>
      </c>
      <c r="C5" s="227" t="s">
        <v>2</v>
      </c>
      <c r="D5" s="228" t="s">
        <v>14</v>
      </c>
      <c r="E5" s="229" t="s">
        <v>4</v>
      </c>
    </row>
    <row r="6" spans="2:8" x14ac:dyDescent="0.25">
      <c r="B6" s="226"/>
      <c r="C6" s="227"/>
      <c r="D6" s="228"/>
      <c r="E6" s="229"/>
    </row>
    <row r="7" spans="2:8" x14ac:dyDescent="0.25">
      <c r="B7" s="226"/>
      <c r="C7" s="227"/>
      <c r="D7" s="228"/>
      <c r="E7" s="229"/>
    </row>
    <row r="8" spans="2:8" ht="15.75" x14ac:dyDescent="0.25">
      <c r="B8" s="20" t="s">
        <v>5</v>
      </c>
      <c r="C8" s="21">
        <v>6</v>
      </c>
      <c r="D8" s="8">
        <v>310416638.11150002</v>
      </c>
      <c r="E8" s="9">
        <v>471509183.43000001</v>
      </c>
    </row>
    <row r="9" spans="2:8" ht="15.75" x14ac:dyDescent="0.25">
      <c r="B9" s="7" t="s">
        <v>6</v>
      </c>
      <c r="C9" s="8">
        <v>92</v>
      </c>
      <c r="D9" s="8">
        <v>965112328</v>
      </c>
      <c r="E9" s="9">
        <v>1257471880</v>
      </c>
    </row>
    <row r="10" spans="2:8" s="22" customFormat="1" ht="15.75" x14ac:dyDescent="0.25">
      <c r="B10" s="23" t="s">
        <v>7</v>
      </c>
      <c r="C10" s="8">
        <v>4</v>
      </c>
      <c r="D10" s="8">
        <v>15565771</v>
      </c>
      <c r="E10" s="9">
        <v>18160831</v>
      </c>
    </row>
    <row r="11" spans="2:8" ht="15.75" x14ac:dyDescent="0.25">
      <c r="B11" s="7" t="s">
        <v>8</v>
      </c>
      <c r="C11" s="8">
        <v>0</v>
      </c>
      <c r="D11" s="8">
        <v>0</v>
      </c>
      <c r="E11" s="9">
        <v>0</v>
      </c>
    </row>
    <row r="12" spans="2:8" ht="15.75" x14ac:dyDescent="0.25">
      <c r="B12" s="7" t="s">
        <v>9</v>
      </c>
      <c r="C12" s="8">
        <v>5</v>
      </c>
      <c r="D12" s="8">
        <v>14230019</v>
      </c>
      <c r="E12" s="9">
        <v>16741199</v>
      </c>
    </row>
    <row r="13" spans="2:8" ht="15.75" x14ac:dyDescent="0.25">
      <c r="B13" s="7" t="s">
        <v>10</v>
      </c>
      <c r="C13" s="8">
        <v>0</v>
      </c>
      <c r="D13" s="8">
        <v>0</v>
      </c>
      <c r="E13" s="9">
        <v>0</v>
      </c>
    </row>
    <row r="14" spans="2:8" ht="25.5" customHeight="1" x14ac:dyDescent="0.25">
      <c r="B14" s="10" t="s">
        <v>11</v>
      </c>
      <c r="C14" s="11">
        <f>C8+C9+C10+C12+C11+C13</f>
        <v>107</v>
      </c>
      <c r="D14" s="11">
        <f>D8+D9+D10+D12+D11+D13</f>
        <v>1305324756.1115</v>
      </c>
      <c r="E14" s="12">
        <f>E8+E9+E10+E12+E11+E13</f>
        <v>1763883093.4300001</v>
      </c>
    </row>
    <row r="19" spans="3:5" x14ac:dyDescent="0.25">
      <c r="C19" s="24"/>
      <c r="D19" s="24"/>
      <c r="E19" s="24"/>
    </row>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AMJ14"/>
  <sheetViews>
    <sheetView zoomScaleNormal="100" workbookViewId="0">
      <selection activeCell="E9" sqref="E9"/>
    </sheetView>
  </sheetViews>
  <sheetFormatPr defaultColWidth="9.140625" defaultRowHeight="15" x14ac:dyDescent="0.25"/>
  <cols>
    <col min="1" max="1" width="9.140625" style="17"/>
    <col min="2" max="2" width="20.140625" style="17" customWidth="1"/>
    <col min="3" max="3" width="17.7109375" style="17" customWidth="1"/>
    <col min="4" max="4" width="23" style="17" customWidth="1"/>
    <col min="5" max="5" width="22.5703125" style="17" customWidth="1"/>
    <col min="6" max="6" width="17.5703125" style="17" customWidth="1"/>
    <col min="7" max="7" width="17.7109375" style="17" customWidth="1"/>
    <col min="8" max="8" width="18.42578125" style="17" customWidth="1"/>
    <col min="9" max="1024" width="9.140625" style="17"/>
  </cols>
  <sheetData>
    <row r="2" spans="2:9" x14ac:dyDescent="0.25">
      <c r="B2" s="18"/>
      <c r="C2" s="18"/>
      <c r="D2" s="18"/>
      <c r="E2" s="18"/>
    </row>
    <row r="3" spans="2:9" ht="32.25" customHeight="1" x14ac:dyDescent="0.25">
      <c r="B3" s="224" t="s">
        <v>15</v>
      </c>
      <c r="C3" s="224"/>
      <c r="D3" s="224"/>
      <c r="E3" s="224"/>
      <c r="F3" s="19"/>
      <c r="G3" s="19"/>
      <c r="H3" s="19"/>
    </row>
    <row r="4" spans="2:9" x14ac:dyDescent="0.25">
      <c r="B4" s="230"/>
      <c r="C4" s="230"/>
      <c r="D4" s="230"/>
      <c r="E4" s="230"/>
    </row>
    <row r="5" spans="2:9" ht="15" customHeight="1" x14ac:dyDescent="0.25">
      <c r="B5" s="226" t="s">
        <v>1</v>
      </c>
      <c r="C5" s="227" t="s">
        <v>2</v>
      </c>
      <c r="D5" s="228" t="s">
        <v>14</v>
      </c>
      <c r="E5" s="229" t="s">
        <v>4</v>
      </c>
    </row>
    <row r="6" spans="2:9" x14ac:dyDescent="0.25">
      <c r="B6" s="226"/>
      <c r="C6" s="227"/>
      <c r="D6" s="228"/>
      <c r="E6" s="229"/>
    </row>
    <row r="7" spans="2:9" x14ac:dyDescent="0.25">
      <c r="B7" s="226"/>
      <c r="C7" s="227"/>
      <c r="D7" s="228"/>
      <c r="E7" s="229"/>
    </row>
    <row r="8" spans="2:9" ht="15.75" x14ac:dyDescent="0.25">
      <c r="B8" s="20" t="s">
        <v>5</v>
      </c>
      <c r="C8" s="21">
        <v>0</v>
      </c>
      <c r="D8" s="8">
        <v>0</v>
      </c>
      <c r="E8" s="9">
        <v>0</v>
      </c>
    </row>
    <row r="9" spans="2:9" ht="15.75" x14ac:dyDescent="0.25">
      <c r="B9" s="7" t="s">
        <v>6</v>
      </c>
      <c r="C9" s="8">
        <v>22</v>
      </c>
      <c r="D9" s="8">
        <v>19707094</v>
      </c>
      <c r="E9" s="9">
        <v>33774619</v>
      </c>
      <c r="F9" s="24"/>
      <c r="G9" s="24"/>
      <c r="H9" s="24"/>
      <c r="I9" s="24"/>
    </row>
    <row r="10" spans="2:9" s="22" customFormat="1" ht="15.75" x14ac:dyDescent="0.25">
      <c r="B10" s="23" t="s">
        <v>7</v>
      </c>
      <c r="C10" s="8">
        <v>5</v>
      </c>
      <c r="D10" s="8">
        <v>48485754</v>
      </c>
      <c r="E10" s="9">
        <v>57333883</v>
      </c>
    </row>
    <row r="11" spans="2:9" ht="15.75" x14ac:dyDescent="0.25">
      <c r="B11" s="7" t="s">
        <v>8</v>
      </c>
      <c r="C11" s="8">
        <v>0</v>
      </c>
      <c r="D11" s="8">
        <v>0</v>
      </c>
      <c r="E11" s="9">
        <v>0</v>
      </c>
    </row>
    <row r="12" spans="2:9" ht="15.75" x14ac:dyDescent="0.25">
      <c r="B12" s="7" t="s">
        <v>9</v>
      </c>
      <c r="C12" s="8">
        <v>1</v>
      </c>
      <c r="D12" s="8">
        <v>316573</v>
      </c>
      <c r="E12" s="9">
        <v>376092</v>
      </c>
    </row>
    <row r="13" spans="2:9" ht="15.75" x14ac:dyDescent="0.25">
      <c r="B13" s="7" t="s">
        <v>10</v>
      </c>
      <c r="C13" s="8">
        <v>0</v>
      </c>
      <c r="D13" s="8">
        <v>0</v>
      </c>
      <c r="E13" s="9">
        <v>0</v>
      </c>
    </row>
    <row r="14" spans="2:9" ht="25.5" customHeight="1" x14ac:dyDescent="0.25">
      <c r="B14" s="10" t="s">
        <v>11</v>
      </c>
      <c r="C14" s="11">
        <f>C8+C9+C10+C12+C11+C13</f>
        <v>28</v>
      </c>
      <c r="D14" s="11">
        <f>D8+D9+D10+D12+D11+D13</f>
        <v>68509421</v>
      </c>
      <c r="E14" s="12">
        <f>E8+E9+E10+E12+E11+E13</f>
        <v>91484594</v>
      </c>
    </row>
  </sheetData>
  <mergeCells count="6">
    <mergeCell ref="B3:E3"/>
    <mergeCell ref="B4:E4"/>
    <mergeCell ref="B5:B7"/>
    <mergeCell ref="C5:C7"/>
    <mergeCell ref="D5:D7"/>
    <mergeCell ref="E5:E7"/>
  </mergeCells>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25"/>
  <sheetViews>
    <sheetView zoomScale="85" zoomScaleNormal="85" workbookViewId="0">
      <selection activeCell="AA14" sqref="AA14:AB14"/>
    </sheetView>
  </sheetViews>
  <sheetFormatPr defaultColWidth="9.140625" defaultRowHeight="15" x14ac:dyDescent="0.25"/>
  <cols>
    <col min="1" max="1" width="4.85546875" style="25" customWidth="1"/>
    <col min="2" max="2" width="8.7109375" style="25" customWidth="1"/>
    <col min="3" max="3" width="24.7109375" style="25" customWidth="1"/>
    <col min="4" max="4" width="22.7109375" style="25" customWidth="1"/>
    <col min="5" max="5" width="20" style="25" customWidth="1"/>
    <col min="6" max="6" width="22" style="25" customWidth="1"/>
    <col min="7" max="7" width="19" style="25" customWidth="1"/>
    <col min="8" max="8" width="18.140625" style="25" customWidth="1"/>
    <col min="9" max="9" width="78.7109375" style="25" customWidth="1"/>
    <col min="10" max="10" width="18.140625" style="25" customWidth="1"/>
    <col min="11" max="11" width="18.85546875" style="25" customWidth="1"/>
    <col min="12" max="12" width="12.42578125" style="25" customWidth="1"/>
    <col min="13" max="13" width="21.7109375" style="25" customWidth="1"/>
    <col min="14" max="14" width="20.85546875" style="25" customWidth="1"/>
    <col min="15" max="15" width="16.28515625" style="25" customWidth="1"/>
    <col min="16" max="16" width="21.140625" style="25" customWidth="1"/>
    <col min="17" max="17" width="24" style="25" customWidth="1"/>
    <col min="18" max="18" width="21.42578125" style="25" customWidth="1"/>
    <col min="19" max="19" width="21.28515625" style="25" customWidth="1"/>
    <col min="20" max="20" width="22.140625" style="25" customWidth="1"/>
    <col min="21" max="21" width="18.7109375" style="25" customWidth="1"/>
    <col min="22" max="22" width="20.5703125" style="25" customWidth="1"/>
    <col min="23" max="23" width="20.85546875" style="25" customWidth="1"/>
    <col min="24" max="24" width="22.28515625" style="25" customWidth="1"/>
    <col min="25" max="25" width="18.28515625" style="25" customWidth="1"/>
    <col min="26" max="26" width="16.85546875" style="25" customWidth="1"/>
    <col min="27" max="28" width="19.5703125" style="25" customWidth="1"/>
    <col min="29" max="29" width="23.28515625" style="25" customWidth="1"/>
    <col min="30" max="30" width="30.7109375" style="25" customWidth="1"/>
    <col min="31" max="31" width="25.140625" style="25" customWidth="1"/>
    <col min="32" max="32" width="23.140625" style="25" customWidth="1"/>
    <col min="33" max="1024" width="9.140625" style="25"/>
  </cols>
  <sheetData>
    <row r="1" spans="1:31" x14ac:dyDescent="0.25">
      <c r="D1" s="26"/>
      <c r="S1" s="27"/>
      <c r="T1" s="27"/>
    </row>
    <row r="2" spans="1:31" ht="15.75" customHeight="1" x14ac:dyDescent="0.25">
      <c r="A2" s="28"/>
      <c r="Q2" s="29"/>
    </row>
    <row r="3" spans="1:31" ht="39.75" customHeight="1" x14ac:dyDescent="0.25">
      <c r="A3" s="28"/>
      <c r="B3" s="1"/>
      <c r="C3" s="30"/>
      <c r="E3" s="1"/>
      <c r="F3" s="225" t="s">
        <v>16</v>
      </c>
      <c r="G3" s="225"/>
      <c r="H3" s="225"/>
      <c r="I3" s="225"/>
      <c r="J3" s="1"/>
      <c r="K3" s="1"/>
      <c r="L3" s="1"/>
      <c r="M3" s="1"/>
      <c r="N3" s="1"/>
      <c r="O3" s="1"/>
      <c r="P3" s="1"/>
      <c r="Q3" s="30"/>
      <c r="R3" s="31"/>
      <c r="S3" s="32">
        <v>0</v>
      </c>
      <c r="T3" s="33"/>
      <c r="V3" s="32"/>
      <c r="W3" s="1"/>
      <c r="X3" s="32"/>
      <c r="Y3" s="1"/>
      <c r="Z3" s="1"/>
      <c r="AA3" s="34"/>
    </row>
    <row r="4" spans="1:31" ht="15.75" customHeight="1" x14ac:dyDescent="0.25">
      <c r="A4" s="28"/>
      <c r="B4" s="1"/>
      <c r="C4" s="1"/>
      <c r="D4" s="1"/>
      <c r="E4" s="1"/>
      <c r="F4" s="1"/>
      <c r="G4" s="1"/>
      <c r="H4" s="1"/>
      <c r="I4" s="1"/>
      <c r="J4" s="1"/>
      <c r="K4" s="1"/>
      <c r="L4" s="1"/>
      <c r="M4" s="1"/>
      <c r="N4" s="1"/>
      <c r="O4" s="1"/>
      <c r="P4" s="1"/>
      <c r="Q4" s="35"/>
      <c r="R4" s="35"/>
      <c r="S4" s="35"/>
      <c r="T4" s="29"/>
      <c r="U4" s="34"/>
      <c r="W4" s="1"/>
      <c r="X4" s="1"/>
      <c r="AA4" s="36"/>
      <c r="AB4" s="36"/>
      <c r="AC4" s="36"/>
    </row>
    <row r="5" spans="1:31" ht="15.75" customHeight="1" x14ac:dyDescent="0.25">
      <c r="A5" s="28"/>
      <c r="B5" s="37"/>
      <c r="C5" s="37"/>
      <c r="D5" s="37"/>
      <c r="E5" s="37"/>
      <c r="F5" s="37"/>
      <c r="G5" s="37"/>
      <c r="I5" s="37"/>
      <c r="J5" s="37"/>
      <c r="K5" s="37"/>
      <c r="L5" s="37"/>
      <c r="M5" s="37"/>
      <c r="N5" s="37"/>
      <c r="O5" s="37"/>
      <c r="P5" s="35"/>
      <c r="Q5" s="30"/>
      <c r="R5" s="30"/>
      <c r="S5" s="30"/>
      <c r="T5" s="37"/>
      <c r="U5" s="38"/>
      <c r="V5" s="37"/>
      <c r="W5" s="37"/>
      <c r="X5" s="37"/>
      <c r="Y5" s="37"/>
      <c r="Z5" s="37"/>
      <c r="AA5" s="39"/>
      <c r="AB5" s="39"/>
      <c r="AC5" s="40"/>
      <c r="AD5" s="41"/>
      <c r="AE5" s="41"/>
    </row>
    <row r="6" spans="1:31" ht="33" customHeight="1" x14ac:dyDescent="0.3">
      <c r="B6" s="231" t="s">
        <v>17</v>
      </c>
      <c r="C6" s="232" t="s">
        <v>18</v>
      </c>
      <c r="D6" s="232" t="s">
        <v>19</v>
      </c>
      <c r="E6" s="232" t="s">
        <v>20</v>
      </c>
      <c r="F6" s="232" t="s">
        <v>21</v>
      </c>
      <c r="G6" s="232" t="s">
        <v>22</v>
      </c>
      <c r="H6" s="232" t="s">
        <v>23</v>
      </c>
      <c r="I6" s="232" t="s">
        <v>24</v>
      </c>
      <c r="J6" s="232" t="s">
        <v>25</v>
      </c>
      <c r="K6" s="232" t="s">
        <v>26</v>
      </c>
      <c r="L6" s="232" t="s">
        <v>27</v>
      </c>
      <c r="M6" s="232" t="s">
        <v>28</v>
      </c>
      <c r="N6" s="232" t="s">
        <v>29</v>
      </c>
      <c r="O6" s="232" t="s">
        <v>30</v>
      </c>
      <c r="P6" s="232" t="s">
        <v>31</v>
      </c>
      <c r="Q6" s="232" t="s">
        <v>32</v>
      </c>
      <c r="R6" s="234" t="s">
        <v>33</v>
      </c>
      <c r="S6" s="234"/>
      <c r="T6" s="234"/>
      <c r="U6" s="234"/>
      <c r="V6" s="235" t="s">
        <v>34</v>
      </c>
      <c r="W6" s="235" t="s">
        <v>35</v>
      </c>
      <c r="X6" s="235" t="s">
        <v>36</v>
      </c>
      <c r="Y6" s="235" t="s">
        <v>37</v>
      </c>
      <c r="Z6" s="235" t="s">
        <v>38</v>
      </c>
      <c r="AA6" s="233" t="s">
        <v>39</v>
      </c>
      <c r="AB6" s="233"/>
      <c r="AC6" s="43"/>
      <c r="AD6" s="44"/>
      <c r="AE6" s="44"/>
    </row>
    <row r="7" spans="1:31" ht="33" customHeight="1" x14ac:dyDescent="0.3">
      <c r="B7" s="231"/>
      <c r="C7" s="232"/>
      <c r="D7" s="232"/>
      <c r="E7" s="232"/>
      <c r="F7" s="232"/>
      <c r="G7" s="232"/>
      <c r="H7" s="232"/>
      <c r="I7" s="232"/>
      <c r="J7" s="232"/>
      <c r="K7" s="232"/>
      <c r="L7" s="232"/>
      <c r="M7" s="232"/>
      <c r="N7" s="232"/>
      <c r="O7" s="232"/>
      <c r="P7" s="232"/>
      <c r="Q7" s="232"/>
      <c r="R7" s="45" t="s">
        <v>40</v>
      </c>
      <c r="S7" s="45" t="s">
        <v>41</v>
      </c>
      <c r="T7" s="45" t="s">
        <v>42</v>
      </c>
      <c r="U7" s="45" t="s">
        <v>43</v>
      </c>
      <c r="V7" s="235"/>
      <c r="W7" s="235"/>
      <c r="X7" s="235"/>
      <c r="Y7" s="235"/>
      <c r="Z7" s="235"/>
      <c r="AA7" s="46" t="s">
        <v>40</v>
      </c>
      <c r="AB7" s="47" t="s">
        <v>44</v>
      </c>
      <c r="AC7" s="43"/>
      <c r="AD7" s="44"/>
      <c r="AE7" s="44"/>
    </row>
    <row r="8" spans="1:31" ht="30" customHeight="1" x14ac:dyDescent="0.3">
      <c r="B8" s="48">
        <v>1</v>
      </c>
      <c r="C8" s="49" t="s">
        <v>45</v>
      </c>
      <c r="D8" s="50" t="s">
        <v>46</v>
      </c>
      <c r="E8" s="50">
        <v>106647</v>
      </c>
      <c r="F8" s="51" t="s">
        <v>47</v>
      </c>
      <c r="G8" s="52" t="s">
        <v>48</v>
      </c>
      <c r="H8" s="53" t="s">
        <v>49</v>
      </c>
      <c r="I8" s="54" t="s">
        <v>50</v>
      </c>
      <c r="J8" s="55">
        <v>42858</v>
      </c>
      <c r="K8" s="55" t="s">
        <v>51</v>
      </c>
      <c r="L8" s="56">
        <v>0.84999999955373495</v>
      </c>
      <c r="M8" s="57" t="s">
        <v>52</v>
      </c>
      <c r="N8" s="57" t="s">
        <v>53</v>
      </c>
      <c r="O8" s="53" t="s">
        <v>54</v>
      </c>
      <c r="P8" s="53" t="s">
        <v>55</v>
      </c>
      <c r="Q8" s="58">
        <v>23528609.129999999</v>
      </c>
      <c r="R8" s="58">
        <v>19999317.75</v>
      </c>
      <c r="S8" s="59">
        <v>3058719.18</v>
      </c>
      <c r="T8" s="59">
        <v>470572.2</v>
      </c>
      <c r="U8" s="59">
        <v>0</v>
      </c>
      <c r="V8" s="59">
        <v>15111406.07</v>
      </c>
      <c r="W8" s="58">
        <v>2441158.12</v>
      </c>
      <c r="X8" s="58">
        <v>41081173.32</v>
      </c>
      <c r="Y8" s="58" t="s">
        <v>56</v>
      </c>
      <c r="Z8" s="58" t="s">
        <v>57</v>
      </c>
      <c r="AA8" s="60">
        <v>15599335.310000001</v>
      </c>
      <c r="AB8" s="61">
        <v>2385780.69</v>
      </c>
      <c r="AC8" s="62"/>
      <c r="AD8" s="62"/>
      <c r="AE8" s="62"/>
    </row>
    <row r="9" spans="1:31" ht="30" customHeight="1" x14ac:dyDescent="0.3">
      <c r="B9" s="63">
        <v>2</v>
      </c>
      <c r="C9" s="64" t="s">
        <v>58</v>
      </c>
      <c r="D9" s="65" t="s">
        <v>59</v>
      </c>
      <c r="E9" s="65">
        <v>105956</v>
      </c>
      <c r="F9" s="66" t="s">
        <v>60</v>
      </c>
      <c r="G9" s="67"/>
      <c r="H9" s="68" t="s">
        <v>61</v>
      </c>
      <c r="I9" s="69" t="s">
        <v>62</v>
      </c>
      <c r="J9" s="70" t="s">
        <v>63</v>
      </c>
      <c r="K9" s="71" t="s">
        <v>64</v>
      </c>
      <c r="L9" s="72">
        <v>0.85</v>
      </c>
      <c r="M9" s="68" t="s">
        <v>65</v>
      </c>
      <c r="N9" s="68" t="s">
        <v>53</v>
      </c>
      <c r="O9" s="73" t="s">
        <v>66</v>
      </c>
      <c r="P9" s="73" t="s">
        <v>55</v>
      </c>
      <c r="Q9" s="74">
        <v>308369059.79000002</v>
      </c>
      <c r="R9" s="74">
        <v>262113700.8215</v>
      </c>
      <c r="S9" s="74">
        <v>40087977.772699997</v>
      </c>
      <c r="T9" s="74">
        <v>6167381.1957999999</v>
      </c>
      <c r="U9" s="75">
        <v>0</v>
      </c>
      <c r="V9" s="75">
        <v>64372254.670000002</v>
      </c>
      <c r="W9" s="75">
        <v>20593026.579999998</v>
      </c>
      <c r="X9" s="74">
        <v>393334341.04000002</v>
      </c>
      <c r="Y9" s="74" t="s">
        <v>56</v>
      </c>
      <c r="Z9" s="74"/>
      <c r="AA9" s="76">
        <v>105707559.52</v>
      </c>
      <c r="AB9" s="77">
        <v>16167038.529999999</v>
      </c>
      <c r="AC9" s="62"/>
      <c r="AD9" s="62"/>
      <c r="AE9" s="62"/>
    </row>
    <row r="10" spans="1:31" ht="30" customHeight="1" x14ac:dyDescent="0.3">
      <c r="B10" s="63">
        <v>3</v>
      </c>
      <c r="C10" s="64" t="s">
        <v>58</v>
      </c>
      <c r="D10" s="65" t="s">
        <v>67</v>
      </c>
      <c r="E10" s="65">
        <v>137002</v>
      </c>
      <c r="F10" s="66" t="s">
        <v>68</v>
      </c>
      <c r="G10" s="67" t="s">
        <v>69</v>
      </c>
      <c r="H10" s="68" t="s">
        <v>70</v>
      </c>
      <c r="I10" s="69" t="s">
        <v>71</v>
      </c>
      <c r="J10" s="70" t="s">
        <v>72</v>
      </c>
      <c r="K10" s="71" t="s">
        <v>73</v>
      </c>
      <c r="L10" s="72">
        <v>0.85000000001832798</v>
      </c>
      <c r="M10" s="68" t="s">
        <v>52</v>
      </c>
      <c r="N10" s="68" t="s">
        <v>53</v>
      </c>
      <c r="O10" s="73"/>
      <c r="P10" s="73"/>
      <c r="Q10" s="74">
        <v>22425355</v>
      </c>
      <c r="R10" s="74">
        <v>19061551.75</v>
      </c>
      <c r="S10" s="74">
        <v>3139549.69</v>
      </c>
      <c r="T10" s="74">
        <v>224253.56</v>
      </c>
      <c r="U10" s="75">
        <v>0</v>
      </c>
      <c r="V10" s="75">
        <v>4260817.45</v>
      </c>
      <c r="W10" s="75">
        <v>0</v>
      </c>
      <c r="X10" s="74">
        <v>26686172.449999999</v>
      </c>
      <c r="Y10" s="74" t="s">
        <v>56</v>
      </c>
      <c r="Z10" s="74"/>
      <c r="AA10" s="76">
        <v>4162247.62</v>
      </c>
      <c r="AB10" s="77">
        <v>685546.67</v>
      </c>
      <c r="AC10" s="62"/>
      <c r="AD10" s="62"/>
      <c r="AE10" s="62"/>
    </row>
    <row r="11" spans="1:31" ht="43.5" customHeight="1" x14ac:dyDescent="0.3">
      <c r="B11" s="78">
        <v>4</v>
      </c>
      <c r="C11" s="64" t="s">
        <v>74</v>
      </c>
      <c r="D11" s="79" t="s">
        <v>75</v>
      </c>
      <c r="E11" s="79">
        <v>117017</v>
      </c>
      <c r="F11" s="80" t="s">
        <v>76</v>
      </c>
      <c r="G11" s="81" t="s">
        <v>77</v>
      </c>
      <c r="H11" s="82" t="s">
        <v>78</v>
      </c>
      <c r="I11" s="83" t="s">
        <v>79</v>
      </c>
      <c r="J11" s="84" t="s">
        <v>80</v>
      </c>
      <c r="K11" s="85" t="s">
        <v>64</v>
      </c>
      <c r="L11" s="86">
        <v>0.85000000032177003</v>
      </c>
      <c r="M11" s="82" t="s">
        <v>52</v>
      </c>
      <c r="N11" s="82" t="s">
        <v>81</v>
      </c>
      <c r="O11" s="87" t="s">
        <v>54</v>
      </c>
      <c r="P11" s="87" t="s">
        <v>82</v>
      </c>
      <c r="Q11" s="88">
        <v>7769525.5499999998</v>
      </c>
      <c r="R11" s="88">
        <v>6604096.7199999997</v>
      </c>
      <c r="S11" s="88">
        <v>1165428.83</v>
      </c>
      <c r="T11" s="88">
        <v>0</v>
      </c>
      <c r="U11" s="89">
        <v>0</v>
      </c>
      <c r="V11" s="89">
        <v>0</v>
      </c>
      <c r="W11" s="89">
        <v>0</v>
      </c>
      <c r="X11" s="88">
        <v>7769525.5499999998</v>
      </c>
      <c r="Y11" s="88" t="s">
        <v>56</v>
      </c>
      <c r="Z11" s="88"/>
      <c r="AA11" s="90">
        <v>6650642.3600000003</v>
      </c>
      <c r="AB11" s="91">
        <v>1036533.49</v>
      </c>
      <c r="AC11" s="62"/>
      <c r="AD11" s="62"/>
      <c r="AE11" s="62"/>
    </row>
    <row r="12" spans="1:31" ht="38.25" customHeight="1" x14ac:dyDescent="0.3">
      <c r="B12" s="92">
        <v>5</v>
      </c>
      <c r="C12" s="93" t="s">
        <v>83</v>
      </c>
      <c r="D12" s="79" t="s">
        <v>84</v>
      </c>
      <c r="E12" s="79">
        <v>138211</v>
      </c>
      <c r="F12" s="94" t="s">
        <v>85</v>
      </c>
      <c r="G12" s="82"/>
      <c r="H12" s="82" t="s">
        <v>86</v>
      </c>
      <c r="I12" s="83"/>
      <c r="J12" s="95" t="s">
        <v>87</v>
      </c>
      <c r="K12" s="95" t="s">
        <v>88</v>
      </c>
      <c r="L12" s="86">
        <v>1</v>
      </c>
      <c r="M12" s="82" t="s">
        <v>52</v>
      </c>
      <c r="N12" s="82" t="s">
        <v>81</v>
      </c>
      <c r="O12" s="87"/>
      <c r="P12" s="82"/>
      <c r="Q12" s="96">
        <v>1537753.95</v>
      </c>
      <c r="R12" s="97">
        <v>1537753.95</v>
      </c>
      <c r="S12" s="97">
        <v>0</v>
      </c>
      <c r="T12" s="97">
        <v>0</v>
      </c>
      <c r="U12" s="97">
        <v>0</v>
      </c>
      <c r="V12" s="97">
        <v>0</v>
      </c>
      <c r="W12" s="97">
        <v>0</v>
      </c>
      <c r="X12" s="88">
        <v>1537753.95</v>
      </c>
      <c r="Y12" s="98" t="s">
        <v>56</v>
      </c>
      <c r="Z12" s="97"/>
      <c r="AA12" s="97">
        <v>520226.6</v>
      </c>
      <c r="AB12" s="99">
        <v>0</v>
      </c>
      <c r="AC12" s="100"/>
      <c r="AD12" s="101"/>
      <c r="AE12" s="101"/>
    </row>
    <row r="13" spans="1:31" ht="38.25" customHeight="1" x14ac:dyDescent="0.3">
      <c r="B13" s="92">
        <v>6</v>
      </c>
      <c r="C13" s="102" t="s">
        <v>83</v>
      </c>
      <c r="D13" s="103" t="s">
        <v>89</v>
      </c>
      <c r="E13" s="103">
        <v>139529</v>
      </c>
      <c r="F13" s="104" t="s">
        <v>90</v>
      </c>
      <c r="G13" s="105"/>
      <c r="H13" s="105" t="s">
        <v>91</v>
      </c>
      <c r="I13" s="106" t="s">
        <v>89</v>
      </c>
      <c r="J13" s="107" t="s">
        <v>92</v>
      </c>
      <c r="K13" s="107" t="s">
        <v>88</v>
      </c>
      <c r="L13" s="108">
        <v>1</v>
      </c>
      <c r="M13" s="105" t="s">
        <v>93</v>
      </c>
      <c r="N13" s="105" t="s">
        <v>53</v>
      </c>
      <c r="O13" s="109" t="s">
        <v>54</v>
      </c>
      <c r="P13" s="105"/>
      <c r="Q13" s="96">
        <v>1100217.1200000001</v>
      </c>
      <c r="R13" s="97">
        <v>1100217.1200000001</v>
      </c>
      <c r="S13" s="97">
        <v>0</v>
      </c>
      <c r="T13" s="97">
        <v>0</v>
      </c>
      <c r="U13" s="97">
        <v>0</v>
      </c>
      <c r="V13" s="97">
        <v>0</v>
      </c>
      <c r="W13" s="97">
        <v>0</v>
      </c>
      <c r="X13" s="88">
        <v>1100217.1200000001</v>
      </c>
      <c r="Y13" s="98" t="s">
        <v>56</v>
      </c>
      <c r="Z13" s="97"/>
      <c r="AA13" s="97">
        <v>0</v>
      </c>
      <c r="AB13" s="99">
        <v>0</v>
      </c>
      <c r="AC13" s="100"/>
      <c r="AD13" s="101"/>
      <c r="AE13" s="101"/>
    </row>
    <row r="14" spans="1:31" s="110" customFormat="1" ht="33" customHeight="1" x14ac:dyDescent="0.25">
      <c r="B14" s="236" t="s">
        <v>11</v>
      </c>
      <c r="C14" s="236"/>
      <c r="D14" s="236"/>
      <c r="E14" s="236"/>
      <c r="F14" s="236"/>
      <c r="G14" s="236"/>
      <c r="H14" s="236"/>
      <c r="I14" s="236"/>
      <c r="J14" s="236"/>
      <c r="K14" s="236"/>
      <c r="L14" s="236"/>
      <c r="M14" s="236"/>
      <c r="N14" s="236"/>
      <c r="O14" s="236"/>
      <c r="P14" s="236"/>
      <c r="Q14" s="111">
        <f t="shared" ref="Q14:X14" si="0">Q8+Q9+Q10+Q11+Q12+Q13</f>
        <v>364730520.54000002</v>
      </c>
      <c r="R14" s="111">
        <f t="shared" si="0"/>
        <v>310416638.11150002</v>
      </c>
      <c r="S14" s="111">
        <f t="shared" si="0"/>
        <v>47451675.472699992</v>
      </c>
      <c r="T14" s="111">
        <f t="shared" si="0"/>
        <v>6862206.9557999996</v>
      </c>
      <c r="U14" s="111">
        <f t="shared" si="0"/>
        <v>0</v>
      </c>
      <c r="V14" s="111">
        <f t="shared" si="0"/>
        <v>83744478.190000013</v>
      </c>
      <c r="W14" s="111">
        <f t="shared" si="0"/>
        <v>23034184.699999999</v>
      </c>
      <c r="X14" s="111">
        <f t="shared" si="0"/>
        <v>471509183.43000001</v>
      </c>
      <c r="Y14" s="111"/>
      <c r="Z14" s="111"/>
      <c r="AA14" s="111">
        <f>AA8+AA9+AA10+AA11+AA12</f>
        <v>132640011.41</v>
      </c>
      <c r="AB14" s="112">
        <f>AB8+AB9+AB10+AB11+AB12</f>
        <v>20274899.379999999</v>
      </c>
      <c r="AC14" s="113"/>
      <c r="AD14" s="113"/>
      <c r="AE14" s="113"/>
    </row>
    <row r="15" spans="1:31" x14ac:dyDescent="0.25">
      <c r="D15" s="28"/>
      <c r="F15" s="28"/>
      <c r="G15" s="28"/>
      <c r="H15" s="28" t="s">
        <v>94</v>
      </c>
      <c r="I15" s="28"/>
      <c r="J15" s="28"/>
      <c r="K15" s="28"/>
      <c r="L15" s="28"/>
      <c r="M15" s="28"/>
      <c r="N15" s="28"/>
      <c r="O15" s="28"/>
      <c r="P15" s="28"/>
      <c r="R15" s="28"/>
      <c r="S15" s="28"/>
      <c r="T15" s="28"/>
      <c r="U15" s="34"/>
      <c r="V15" s="34"/>
      <c r="AA15" s="114"/>
      <c r="AB15" s="114"/>
      <c r="AC15" s="34"/>
      <c r="AD15" s="34"/>
      <c r="AE15" s="34"/>
    </row>
    <row r="16" spans="1:31" x14ac:dyDescent="0.25">
      <c r="D16" s="28"/>
      <c r="F16" s="28"/>
      <c r="G16" s="28"/>
      <c r="H16" s="28"/>
      <c r="I16" s="28"/>
      <c r="J16" s="28"/>
      <c r="K16" s="28"/>
      <c r="L16" s="28"/>
      <c r="M16" s="28"/>
      <c r="N16" s="28"/>
      <c r="O16" s="28"/>
      <c r="P16" s="28"/>
      <c r="AC16" s="34"/>
      <c r="AD16" s="34"/>
      <c r="AE16" s="34"/>
    </row>
    <row r="17" spans="4:31" x14ac:dyDescent="0.25">
      <c r="D17" s="28"/>
      <c r="F17" s="28"/>
      <c r="G17" s="28"/>
      <c r="H17" s="28"/>
      <c r="I17" s="28"/>
      <c r="J17" s="28"/>
      <c r="K17" s="28"/>
      <c r="L17" s="28"/>
      <c r="M17" s="28"/>
      <c r="N17" s="28"/>
      <c r="O17" s="28"/>
      <c r="P17" s="28"/>
      <c r="R17" s="28"/>
      <c r="AC17" s="34"/>
      <c r="AD17" s="34"/>
      <c r="AE17" s="34"/>
    </row>
    <row r="18" spans="4:31" x14ac:dyDescent="0.25">
      <c r="D18" s="28"/>
      <c r="F18" s="28"/>
      <c r="G18" s="28"/>
      <c r="H18" s="28"/>
      <c r="I18" s="28"/>
      <c r="J18" s="28"/>
      <c r="K18" s="28"/>
      <c r="L18" s="28"/>
      <c r="M18" s="28"/>
      <c r="N18" s="28"/>
      <c r="O18" s="28"/>
      <c r="P18" s="28"/>
      <c r="R18" s="28"/>
      <c r="AB18" s="115"/>
      <c r="AC18" s="34"/>
      <c r="AD18" s="34"/>
      <c r="AE18" s="34"/>
    </row>
    <row r="19" spans="4:31" x14ac:dyDescent="0.25">
      <c r="D19" s="28"/>
      <c r="F19" s="28"/>
      <c r="H19" s="28"/>
      <c r="I19" s="28"/>
      <c r="J19" s="28"/>
      <c r="K19" s="28"/>
      <c r="L19" s="28"/>
      <c r="M19" s="28"/>
      <c r="N19" s="28"/>
      <c r="O19" s="28"/>
      <c r="P19" s="28"/>
      <c r="R19" s="28"/>
      <c r="S19" s="34"/>
      <c r="T19" s="34"/>
      <c r="U19" s="34"/>
      <c r="V19" s="34"/>
      <c r="AB19" s="115"/>
      <c r="AC19" s="34"/>
      <c r="AD19" s="34"/>
      <c r="AE19" s="34"/>
    </row>
    <row r="20" spans="4:31" x14ac:dyDescent="0.25">
      <c r="E20" s="116"/>
      <c r="F20" s="116"/>
      <c r="G20" s="117"/>
      <c r="H20" s="116"/>
      <c r="I20" s="116"/>
      <c r="J20" s="116"/>
      <c r="K20" s="116"/>
      <c r="L20" s="116"/>
      <c r="M20" s="116"/>
      <c r="N20" s="116"/>
      <c r="O20" s="116"/>
      <c r="P20" s="116"/>
      <c r="Q20" s="115"/>
      <c r="R20" s="34"/>
      <c r="S20" s="34"/>
      <c r="T20" s="34"/>
      <c r="U20" s="34"/>
      <c r="V20" s="34"/>
      <c r="W20" s="115"/>
      <c r="X20" s="115"/>
      <c r="Y20" s="115"/>
      <c r="Z20" s="115"/>
      <c r="AA20" s="115"/>
      <c r="AB20" s="115"/>
      <c r="AC20" s="34"/>
      <c r="AD20" s="34"/>
      <c r="AE20" s="34"/>
    </row>
    <row r="21" spans="4:31" x14ac:dyDescent="0.25">
      <c r="E21" s="116"/>
      <c r="F21" s="116"/>
      <c r="G21" s="117"/>
      <c r="H21" s="116"/>
      <c r="I21" s="116"/>
      <c r="J21" s="116"/>
      <c r="K21" s="116"/>
      <c r="L21" s="116"/>
      <c r="M21" s="116"/>
      <c r="N21" s="116"/>
      <c r="O21" s="116"/>
      <c r="P21" s="116"/>
      <c r="Q21" s="115"/>
      <c r="R21" s="34"/>
      <c r="S21" s="34"/>
      <c r="T21" s="34"/>
      <c r="U21" s="34"/>
      <c r="V21" s="34"/>
      <c r="W21" s="115"/>
      <c r="X21" s="115"/>
      <c r="Y21" s="115"/>
      <c r="Z21" s="115"/>
      <c r="AA21" s="115"/>
      <c r="AB21" s="115"/>
      <c r="AC21" s="34"/>
      <c r="AD21" s="34"/>
      <c r="AE21" s="34"/>
    </row>
    <row r="22" spans="4:31" x14ac:dyDescent="0.25">
      <c r="E22" s="28"/>
      <c r="F22" s="28"/>
      <c r="G22" s="117"/>
      <c r="H22" s="28"/>
      <c r="I22" s="28"/>
      <c r="J22" s="28"/>
      <c r="K22" s="28"/>
      <c r="L22" s="28"/>
      <c r="M22" s="28"/>
      <c r="N22" s="28"/>
      <c r="O22" s="28"/>
      <c r="P22" s="28"/>
      <c r="Q22" s="115"/>
      <c r="W22" s="115"/>
      <c r="X22" s="115"/>
      <c r="Y22" s="115"/>
      <c r="Z22" s="115"/>
      <c r="AC22" s="34"/>
      <c r="AD22" s="34"/>
      <c r="AE22" s="34"/>
    </row>
    <row r="23" spans="4:31" x14ac:dyDescent="0.25">
      <c r="E23" s="28"/>
      <c r="F23" s="28"/>
      <c r="G23" s="28"/>
      <c r="H23" s="28"/>
      <c r="I23" s="28"/>
      <c r="J23" s="28"/>
      <c r="K23" s="28"/>
      <c r="L23" s="28"/>
      <c r="M23" s="28"/>
      <c r="N23" s="28"/>
      <c r="O23" s="28"/>
      <c r="P23" s="28"/>
      <c r="Q23" s="115"/>
      <c r="W23" s="115"/>
      <c r="X23" s="115"/>
      <c r="Y23" s="115"/>
      <c r="Z23" s="115"/>
      <c r="AC23" s="34"/>
      <c r="AD23" s="34"/>
      <c r="AE23" s="34"/>
    </row>
    <row r="24" spans="4:31" x14ac:dyDescent="0.25">
      <c r="S24" s="34"/>
      <c r="AC24" s="34"/>
      <c r="AD24" s="34"/>
      <c r="AE24" s="34"/>
    </row>
    <row r="25" spans="4:31" x14ac:dyDescent="0.25">
      <c r="S25" s="114"/>
    </row>
  </sheetData>
  <mergeCells count="25">
    <mergeCell ref="B14:P14"/>
    <mergeCell ref="W6:W7"/>
    <mergeCell ref="X6:X7"/>
    <mergeCell ref="Y6:Y7"/>
    <mergeCell ref="Z6:Z7"/>
    <mergeCell ref="J6:J7"/>
    <mergeCell ref="K6:K7"/>
    <mergeCell ref="L6:L7"/>
    <mergeCell ref="M6:M7"/>
    <mergeCell ref="N6:N7"/>
    <mergeCell ref="AA6:AB6"/>
    <mergeCell ref="O6:O7"/>
    <mergeCell ref="P6:P7"/>
    <mergeCell ref="Q6:Q7"/>
    <mergeCell ref="R6:U6"/>
    <mergeCell ref="V6:V7"/>
    <mergeCell ref="F3:I3"/>
    <mergeCell ref="B6:B7"/>
    <mergeCell ref="C6:C7"/>
    <mergeCell ref="D6:D7"/>
    <mergeCell ref="E6:E7"/>
    <mergeCell ref="F6:F7"/>
    <mergeCell ref="G6:G7"/>
    <mergeCell ref="H6:H7"/>
    <mergeCell ref="I6:I7"/>
  </mergeCells>
  <pageMargins left="0.118055555555556" right="0.118055555555556" top="0.15763888888888899" bottom="0.15763888888888899" header="0.51180555555555496" footer="0.51180555555555496"/>
  <pageSetup paperSize="8" firstPageNumber="0"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120"/>
  <sheetViews>
    <sheetView zoomScale="85" zoomScaleNormal="85" workbookViewId="0">
      <selection activeCell="L14" sqref="L14"/>
    </sheetView>
  </sheetViews>
  <sheetFormatPr defaultColWidth="9.140625" defaultRowHeight="15" x14ac:dyDescent="0.25"/>
  <cols>
    <col min="1" max="1" width="7" style="118" customWidth="1"/>
    <col min="2" max="2" width="11.7109375" style="118" customWidth="1"/>
    <col min="3" max="3" width="15.85546875" style="118" customWidth="1"/>
    <col min="4" max="4" width="30.42578125" style="118" customWidth="1"/>
    <col min="5" max="5" width="19.140625" style="118" customWidth="1"/>
    <col min="6" max="6" width="30.42578125" style="119" customWidth="1"/>
    <col min="7" max="8" width="14" style="267" customWidth="1"/>
    <col min="9" max="9" width="9.140625" style="118"/>
    <col min="10" max="10" width="11" style="118" customWidth="1"/>
    <col min="11" max="11" width="13.42578125" style="118" customWidth="1"/>
    <col min="12" max="12" width="16.5703125" style="118" customWidth="1"/>
    <col min="13" max="13" width="10.28515625" style="118" customWidth="1"/>
    <col min="14" max="14" width="14.42578125" style="118" customWidth="1"/>
    <col min="15" max="15" width="12.7109375" style="118" customWidth="1"/>
    <col min="16" max="16" width="15.140625" style="118" customWidth="1"/>
    <col min="17" max="17" width="14.85546875" style="118" customWidth="1"/>
    <col min="18" max="18" width="14.5703125" style="118" customWidth="1"/>
    <col min="19" max="19" width="15.42578125" style="118" customWidth="1"/>
    <col min="20" max="20" width="17.85546875" style="118" customWidth="1"/>
    <col min="21" max="21" width="9.140625" style="118"/>
    <col min="22" max="22" width="12.5703125" style="118" customWidth="1"/>
    <col min="23" max="23" width="13" style="118" customWidth="1"/>
    <col min="24" max="1024" width="9.140625" style="118"/>
  </cols>
  <sheetData>
    <row r="1" spans="1:49" ht="30" customHeight="1" x14ac:dyDescent="0.25">
      <c r="A1" s="237" t="s">
        <v>95</v>
      </c>
      <c r="B1" s="237"/>
      <c r="C1" s="237"/>
      <c r="D1" s="237"/>
      <c r="E1" s="237"/>
      <c r="F1" s="237"/>
      <c r="G1" s="237"/>
      <c r="H1" s="237"/>
      <c r="I1" s="237"/>
      <c r="J1" s="237"/>
      <c r="K1" s="237"/>
      <c r="L1" s="237"/>
      <c r="M1" s="237"/>
      <c r="N1" s="119"/>
      <c r="O1" s="119"/>
      <c r="P1" s="119"/>
      <c r="Q1" s="119"/>
      <c r="R1" s="119"/>
      <c r="S1" s="119"/>
      <c r="T1" s="119"/>
      <c r="U1" s="119"/>
      <c r="V1" s="119"/>
      <c r="W1" s="119"/>
    </row>
    <row r="2" spans="1:49" ht="30" customHeight="1" x14ac:dyDescent="0.25">
      <c r="N2" s="119"/>
      <c r="O2" s="119"/>
      <c r="P2" s="119"/>
      <c r="Q2" s="119"/>
      <c r="R2" s="119"/>
      <c r="S2" s="119"/>
      <c r="T2" s="119"/>
      <c r="U2" s="119"/>
      <c r="V2" s="119"/>
      <c r="W2" s="119"/>
    </row>
    <row r="3" spans="1:49" ht="30" customHeight="1" x14ac:dyDescent="0.25">
      <c r="A3" s="238" t="s">
        <v>96</v>
      </c>
      <c r="B3" s="239" t="s">
        <v>97</v>
      </c>
      <c r="C3" s="232" t="s">
        <v>98</v>
      </c>
      <c r="D3" s="239" t="s">
        <v>19</v>
      </c>
      <c r="E3" s="239" t="s">
        <v>99</v>
      </c>
      <c r="F3" s="239" t="s">
        <v>24</v>
      </c>
      <c r="G3" s="268" t="s">
        <v>25</v>
      </c>
      <c r="H3" s="268" t="s">
        <v>26</v>
      </c>
      <c r="I3" s="239" t="s">
        <v>28</v>
      </c>
      <c r="J3" s="239" t="s">
        <v>29</v>
      </c>
      <c r="K3" s="239" t="s">
        <v>100</v>
      </c>
      <c r="L3" s="239" t="s">
        <v>30</v>
      </c>
      <c r="M3" s="240" t="s">
        <v>31</v>
      </c>
      <c r="N3" s="241" t="s">
        <v>101</v>
      </c>
      <c r="O3" s="241"/>
      <c r="P3" s="241"/>
      <c r="Q3" s="120"/>
      <c r="R3" s="120"/>
      <c r="S3" s="245" t="s">
        <v>36</v>
      </c>
      <c r="T3" s="244" t="s">
        <v>37</v>
      </c>
      <c r="U3" s="239" t="s">
        <v>38</v>
      </c>
      <c r="V3" s="241" t="s">
        <v>39</v>
      </c>
      <c r="W3" s="241"/>
    </row>
    <row r="4" spans="1:49" ht="30" customHeight="1" x14ac:dyDescent="0.25">
      <c r="A4" s="238"/>
      <c r="B4" s="239"/>
      <c r="C4" s="232"/>
      <c r="D4" s="239"/>
      <c r="E4" s="239"/>
      <c r="F4" s="239"/>
      <c r="G4" s="268"/>
      <c r="H4" s="268"/>
      <c r="I4" s="239"/>
      <c r="J4" s="239"/>
      <c r="K4" s="239"/>
      <c r="L4" s="239"/>
      <c r="M4" s="240"/>
      <c r="N4" s="242" t="s">
        <v>102</v>
      </c>
      <c r="O4" s="242"/>
      <c r="P4" s="243" t="s">
        <v>103</v>
      </c>
      <c r="Q4" s="243" t="s">
        <v>104</v>
      </c>
      <c r="R4" s="243" t="s">
        <v>34</v>
      </c>
      <c r="S4" s="245"/>
      <c r="T4" s="244"/>
      <c r="U4" s="239"/>
      <c r="V4" s="244" t="s">
        <v>40</v>
      </c>
      <c r="W4" s="244" t="s">
        <v>41</v>
      </c>
    </row>
    <row r="5" spans="1:49" ht="30" customHeight="1" x14ac:dyDescent="0.25">
      <c r="A5" s="238"/>
      <c r="B5" s="239"/>
      <c r="C5" s="232"/>
      <c r="D5" s="239"/>
      <c r="E5" s="239"/>
      <c r="F5" s="239"/>
      <c r="G5" s="268"/>
      <c r="H5" s="268"/>
      <c r="I5" s="239"/>
      <c r="J5" s="239"/>
      <c r="K5" s="239"/>
      <c r="L5" s="239"/>
      <c r="M5" s="240"/>
      <c r="N5" s="121" t="s">
        <v>40</v>
      </c>
      <c r="O5" s="121" t="s">
        <v>105</v>
      </c>
      <c r="P5" s="243"/>
      <c r="Q5" s="243"/>
      <c r="R5" s="243"/>
      <c r="S5" s="243"/>
      <c r="T5" s="244"/>
      <c r="U5" s="239"/>
      <c r="V5" s="244"/>
      <c r="W5" s="244"/>
    </row>
    <row r="6" spans="1:49" ht="30" customHeight="1" x14ac:dyDescent="0.25">
      <c r="A6" s="48">
        <v>1</v>
      </c>
      <c r="B6" s="122" t="s">
        <v>106</v>
      </c>
      <c r="C6" s="122">
        <v>103740</v>
      </c>
      <c r="D6" s="123" t="s">
        <v>107</v>
      </c>
      <c r="E6" s="123" t="s">
        <v>108</v>
      </c>
      <c r="F6" s="123" t="s">
        <v>109</v>
      </c>
      <c r="G6" s="269">
        <v>42934</v>
      </c>
      <c r="H6" s="269">
        <v>43496</v>
      </c>
      <c r="I6" s="122" t="s">
        <v>110</v>
      </c>
      <c r="J6" s="124" t="s">
        <v>111</v>
      </c>
      <c r="K6" s="124" t="s">
        <v>112</v>
      </c>
      <c r="L6" s="124" t="s">
        <v>113</v>
      </c>
      <c r="M6" s="122" t="s">
        <v>114</v>
      </c>
      <c r="N6" s="125">
        <v>365033.1715</v>
      </c>
      <c r="O6" s="125">
        <v>64417.618499999997</v>
      </c>
      <c r="P6" s="125">
        <v>175409.48</v>
      </c>
      <c r="Q6" s="125">
        <v>290332.93</v>
      </c>
      <c r="R6" s="125">
        <v>114923.45</v>
      </c>
      <c r="S6" s="125">
        <v>719783.72</v>
      </c>
      <c r="T6" s="122" t="s">
        <v>115</v>
      </c>
      <c r="U6" s="122">
        <v>0</v>
      </c>
      <c r="V6" s="125">
        <v>363348.01</v>
      </c>
      <c r="W6" s="126">
        <v>64120.24</v>
      </c>
    </row>
    <row r="7" spans="1:49" ht="30" customHeight="1" x14ac:dyDescent="0.25">
      <c r="A7" s="63">
        <v>2</v>
      </c>
      <c r="B7" s="127" t="s">
        <v>106</v>
      </c>
      <c r="C7" s="127">
        <v>102474</v>
      </c>
      <c r="D7" s="128" t="s">
        <v>116</v>
      </c>
      <c r="E7" s="128" t="s">
        <v>117</v>
      </c>
      <c r="F7" s="128" t="s">
        <v>118</v>
      </c>
      <c r="G7" s="270">
        <v>42949</v>
      </c>
      <c r="H7" s="270">
        <v>43677</v>
      </c>
      <c r="I7" s="127" t="s">
        <v>110</v>
      </c>
      <c r="J7" s="129" t="s">
        <v>111</v>
      </c>
      <c r="K7" s="129" t="s">
        <v>119</v>
      </c>
      <c r="L7" s="129" t="s">
        <v>113</v>
      </c>
      <c r="M7" s="127" t="s">
        <v>114</v>
      </c>
      <c r="N7" s="130">
        <v>751285.59</v>
      </c>
      <c r="O7" s="130">
        <v>132579.81</v>
      </c>
      <c r="P7" s="130">
        <v>288090.09999999998</v>
      </c>
      <c r="Q7" s="130">
        <v>573452.88</v>
      </c>
      <c r="R7" s="130">
        <v>285362.78000000003</v>
      </c>
      <c r="S7" s="130">
        <v>1457318.28</v>
      </c>
      <c r="T7" s="127" t="s">
        <v>115</v>
      </c>
      <c r="U7" s="127">
        <v>0</v>
      </c>
      <c r="V7" s="130">
        <v>705264.35</v>
      </c>
      <c r="W7" s="131">
        <v>124458.48</v>
      </c>
    </row>
    <row r="8" spans="1:49" ht="30" customHeight="1" x14ac:dyDescent="0.25">
      <c r="A8" s="63">
        <v>3</v>
      </c>
      <c r="B8" s="127" t="s">
        <v>106</v>
      </c>
      <c r="C8" s="127">
        <v>108252</v>
      </c>
      <c r="D8" s="128" t="s">
        <v>120</v>
      </c>
      <c r="E8" s="128" t="s">
        <v>121</v>
      </c>
      <c r="F8" s="128" t="s">
        <v>109</v>
      </c>
      <c r="G8" s="270">
        <v>42965</v>
      </c>
      <c r="H8" s="270">
        <v>43312</v>
      </c>
      <c r="I8" s="127" t="s">
        <v>110</v>
      </c>
      <c r="J8" s="129" t="s">
        <v>111</v>
      </c>
      <c r="K8" s="129" t="s">
        <v>122</v>
      </c>
      <c r="L8" s="129" t="s">
        <v>113</v>
      </c>
      <c r="M8" s="127" t="s">
        <v>114</v>
      </c>
      <c r="N8" s="130">
        <v>475060.67349999998</v>
      </c>
      <c r="O8" s="130">
        <v>83834.236499999999</v>
      </c>
      <c r="P8" s="130">
        <v>139723.73000000001</v>
      </c>
      <c r="Q8" s="130">
        <v>279411.21000000002</v>
      </c>
      <c r="R8" s="130">
        <v>139687.48000000001</v>
      </c>
      <c r="S8" s="130">
        <v>838306.12</v>
      </c>
      <c r="T8" s="127" t="s">
        <v>115</v>
      </c>
      <c r="U8" s="127">
        <v>0</v>
      </c>
      <c r="V8" s="130">
        <v>470867.86</v>
      </c>
      <c r="W8" s="131">
        <v>83094.33</v>
      </c>
    </row>
    <row r="9" spans="1:49" ht="30" customHeight="1" x14ac:dyDescent="0.25">
      <c r="A9" s="63">
        <v>4</v>
      </c>
      <c r="B9" s="127" t="s">
        <v>106</v>
      </c>
      <c r="C9" s="127">
        <v>106565</v>
      </c>
      <c r="D9" s="128" t="s">
        <v>123</v>
      </c>
      <c r="E9" s="128" t="s">
        <v>124</v>
      </c>
      <c r="F9" s="128" t="s">
        <v>109</v>
      </c>
      <c r="G9" s="270">
        <v>43003</v>
      </c>
      <c r="H9" s="270">
        <v>43251</v>
      </c>
      <c r="I9" s="127" t="s">
        <v>110</v>
      </c>
      <c r="J9" s="129" t="s">
        <v>111</v>
      </c>
      <c r="K9" s="129" t="s">
        <v>119</v>
      </c>
      <c r="L9" s="129" t="s">
        <v>113</v>
      </c>
      <c r="M9" s="127" t="s">
        <v>114</v>
      </c>
      <c r="N9" s="130">
        <v>156646.21100000001</v>
      </c>
      <c r="O9" s="130">
        <v>27643.449000000001</v>
      </c>
      <c r="P9" s="130">
        <v>54861.21</v>
      </c>
      <c r="Q9" s="130">
        <v>70048.710000000006</v>
      </c>
      <c r="R9" s="130">
        <v>15187.5</v>
      </c>
      <c r="S9" s="130">
        <v>254338.37</v>
      </c>
      <c r="T9" s="127" t="s">
        <v>115</v>
      </c>
      <c r="U9" s="127">
        <v>0</v>
      </c>
      <c r="V9" s="130">
        <v>129622.91</v>
      </c>
      <c r="W9" s="131">
        <v>22874.66</v>
      </c>
    </row>
    <row r="10" spans="1:49" ht="30" customHeight="1" x14ac:dyDescent="0.25">
      <c r="A10" s="63">
        <v>5</v>
      </c>
      <c r="B10" s="127" t="s">
        <v>106</v>
      </c>
      <c r="C10" s="127">
        <v>110557</v>
      </c>
      <c r="D10" s="128" t="s">
        <v>125</v>
      </c>
      <c r="E10" s="128" t="s">
        <v>126</v>
      </c>
      <c r="F10" s="128" t="s">
        <v>109</v>
      </c>
      <c r="G10" s="270">
        <v>43136</v>
      </c>
      <c r="H10" s="270">
        <v>43243</v>
      </c>
      <c r="I10" s="127" t="s">
        <v>110</v>
      </c>
      <c r="J10" s="129" t="s">
        <v>111</v>
      </c>
      <c r="K10" s="129" t="s">
        <v>119</v>
      </c>
      <c r="L10" s="129" t="s">
        <v>113</v>
      </c>
      <c r="M10" s="127" t="s">
        <v>114</v>
      </c>
      <c r="N10" s="130">
        <v>500414.49900000001</v>
      </c>
      <c r="O10" s="130">
        <v>88308.441000000006</v>
      </c>
      <c r="P10" s="130">
        <v>147180.66</v>
      </c>
      <c r="Q10" s="130">
        <v>147180.66</v>
      </c>
      <c r="R10" s="130">
        <v>0</v>
      </c>
      <c r="S10" s="130">
        <v>735903.6</v>
      </c>
      <c r="T10" s="127" t="s">
        <v>115</v>
      </c>
      <c r="U10" s="127">
        <v>0</v>
      </c>
      <c r="V10" s="130">
        <v>491751.39</v>
      </c>
      <c r="W10" s="131">
        <v>86779.65</v>
      </c>
    </row>
    <row r="11" spans="1:49" ht="30" customHeight="1" x14ac:dyDescent="0.25">
      <c r="A11" s="63">
        <v>6</v>
      </c>
      <c r="B11" s="127" t="s">
        <v>106</v>
      </c>
      <c r="C11" s="127">
        <v>112455</v>
      </c>
      <c r="D11" s="128" t="s">
        <v>127</v>
      </c>
      <c r="E11" s="128" t="s">
        <v>128</v>
      </c>
      <c r="F11" s="128" t="s">
        <v>109</v>
      </c>
      <c r="G11" s="270">
        <v>43143</v>
      </c>
      <c r="H11" s="270">
        <v>43465</v>
      </c>
      <c r="I11" s="127" t="s">
        <v>110</v>
      </c>
      <c r="J11" s="129" t="s">
        <v>111</v>
      </c>
      <c r="K11" s="129" t="s">
        <v>119</v>
      </c>
      <c r="L11" s="129" t="s">
        <v>113</v>
      </c>
      <c r="M11" s="127" t="s">
        <v>114</v>
      </c>
      <c r="N11" s="130">
        <v>752688.09</v>
      </c>
      <c r="O11" s="130">
        <v>132827.31</v>
      </c>
      <c r="P11" s="130">
        <v>98390.6</v>
      </c>
      <c r="Q11" s="130">
        <v>299475.15000000002</v>
      </c>
      <c r="R11" s="130">
        <v>201084.55</v>
      </c>
      <c r="S11" s="130">
        <v>1184990.55</v>
      </c>
      <c r="T11" s="127" t="s">
        <v>115</v>
      </c>
      <c r="U11" s="127">
        <v>0</v>
      </c>
      <c r="V11" s="130">
        <v>748813.21</v>
      </c>
      <c r="W11" s="131">
        <v>132143.5</v>
      </c>
    </row>
    <row r="12" spans="1:49" ht="30" customHeight="1" x14ac:dyDescent="0.25">
      <c r="A12" s="63">
        <v>7</v>
      </c>
      <c r="B12" s="127" t="s">
        <v>106</v>
      </c>
      <c r="C12" s="127">
        <v>112478</v>
      </c>
      <c r="D12" s="128" t="s">
        <v>129</v>
      </c>
      <c r="E12" s="128" t="s">
        <v>130</v>
      </c>
      <c r="F12" s="128" t="s">
        <v>109</v>
      </c>
      <c r="G12" s="270">
        <v>43154</v>
      </c>
      <c r="H12" s="270">
        <v>43524</v>
      </c>
      <c r="I12" s="127" t="s">
        <v>110</v>
      </c>
      <c r="J12" s="129" t="s">
        <v>111</v>
      </c>
      <c r="K12" s="129" t="s">
        <v>131</v>
      </c>
      <c r="L12" s="129" t="s">
        <v>113</v>
      </c>
      <c r="M12" s="127" t="s">
        <v>114</v>
      </c>
      <c r="N12" s="130">
        <v>372271.80550000002</v>
      </c>
      <c r="O12" s="130">
        <v>65695.0245</v>
      </c>
      <c r="P12" s="130">
        <v>59722.75</v>
      </c>
      <c r="Q12" s="130">
        <v>60039.67</v>
      </c>
      <c r="R12" s="130">
        <v>316.91999999998399</v>
      </c>
      <c r="S12" s="130">
        <v>498006.5</v>
      </c>
      <c r="T12" s="127" t="s">
        <v>115</v>
      </c>
      <c r="U12" s="127">
        <v>0</v>
      </c>
      <c r="V12" s="130">
        <v>369940.59</v>
      </c>
      <c r="W12" s="131">
        <v>65283.65</v>
      </c>
    </row>
    <row r="13" spans="1:49" ht="30" customHeight="1" x14ac:dyDescent="0.25">
      <c r="A13" s="63">
        <v>8</v>
      </c>
      <c r="B13" s="127" t="s">
        <v>106</v>
      </c>
      <c r="C13" s="127">
        <v>104043</v>
      </c>
      <c r="D13" s="128" t="s">
        <v>132</v>
      </c>
      <c r="E13" s="128" t="s">
        <v>133</v>
      </c>
      <c r="F13" s="128" t="s">
        <v>109</v>
      </c>
      <c r="G13" s="270">
        <v>43173</v>
      </c>
      <c r="H13" s="270">
        <v>43312</v>
      </c>
      <c r="I13" s="127" t="s">
        <v>110</v>
      </c>
      <c r="J13" s="129" t="s">
        <v>111</v>
      </c>
      <c r="K13" s="129" t="s">
        <v>119</v>
      </c>
      <c r="L13" s="129" t="s">
        <v>113</v>
      </c>
      <c r="M13" s="127" t="s">
        <v>114</v>
      </c>
      <c r="N13" s="130">
        <v>436399.76650000003</v>
      </c>
      <c r="O13" s="130">
        <v>77011.723499999993</v>
      </c>
      <c r="P13" s="130">
        <v>63455.35</v>
      </c>
      <c r="Q13" s="130">
        <v>177410.05</v>
      </c>
      <c r="R13" s="130">
        <v>113954.7</v>
      </c>
      <c r="S13" s="130">
        <v>690821.54</v>
      </c>
      <c r="T13" s="127" t="s">
        <v>115</v>
      </c>
      <c r="U13" s="127">
        <v>0</v>
      </c>
      <c r="V13" s="130">
        <v>435665.69</v>
      </c>
      <c r="W13" s="131">
        <v>76882.2</v>
      </c>
    </row>
    <row r="14" spans="1:49" ht="30" customHeight="1" x14ac:dyDescent="0.25">
      <c r="A14" s="63">
        <v>9</v>
      </c>
      <c r="B14" s="127" t="s">
        <v>106</v>
      </c>
      <c r="C14" s="127">
        <v>109599</v>
      </c>
      <c r="D14" s="128" t="s">
        <v>134</v>
      </c>
      <c r="E14" s="128" t="s">
        <v>135</v>
      </c>
      <c r="F14" s="128" t="s">
        <v>109</v>
      </c>
      <c r="G14" s="270">
        <v>43173</v>
      </c>
      <c r="H14" s="270">
        <v>43465</v>
      </c>
      <c r="I14" s="127" t="s">
        <v>110</v>
      </c>
      <c r="J14" s="129" t="s">
        <v>111</v>
      </c>
      <c r="K14" s="129" t="s">
        <v>136</v>
      </c>
      <c r="L14" s="129" t="s">
        <v>113</v>
      </c>
      <c r="M14" s="127" t="s">
        <v>114</v>
      </c>
      <c r="N14" s="130">
        <v>315903.90250000003</v>
      </c>
      <c r="O14" s="130">
        <v>55747.747499999998</v>
      </c>
      <c r="P14" s="130">
        <v>92912.92</v>
      </c>
      <c r="Q14" s="130">
        <v>208641.9</v>
      </c>
      <c r="R14" s="130">
        <v>115728.98</v>
      </c>
      <c r="S14" s="130">
        <v>580293.55000000005</v>
      </c>
      <c r="T14" s="127" t="s">
        <v>115</v>
      </c>
      <c r="U14" s="127">
        <v>0</v>
      </c>
      <c r="V14" s="130">
        <v>313715.23</v>
      </c>
      <c r="W14" s="131">
        <v>55361.51</v>
      </c>
    </row>
    <row r="15" spans="1:49" ht="30" customHeight="1" x14ac:dyDescent="0.25">
      <c r="A15" s="63">
        <v>10</v>
      </c>
      <c r="B15" s="127" t="s">
        <v>106</v>
      </c>
      <c r="C15" s="127">
        <v>110514</v>
      </c>
      <c r="D15" s="128" t="s">
        <v>137</v>
      </c>
      <c r="E15" s="128" t="s">
        <v>138</v>
      </c>
      <c r="F15" s="128" t="s">
        <v>109</v>
      </c>
      <c r="G15" s="270">
        <v>43173</v>
      </c>
      <c r="H15" s="270">
        <v>43434</v>
      </c>
      <c r="I15" s="127" t="s">
        <v>110</v>
      </c>
      <c r="J15" s="129" t="s">
        <v>111</v>
      </c>
      <c r="K15" s="129" t="s">
        <v>119</v>
      </c>
      <c r="L15" s="129" t="s">
        <v>113</v>
      </c>
      <c r="M15" s="127" t="s">
        <v>114</v>
      </c>
      <c r="N15" s="130">
        <v>760128.55649999995</v>
      </c>
      <c r="O15" s="130">
        <v>134140.33350000001</v>
      </c>
      <c r="P15" s="130">
        <v>99363.22</v>
      </c>
      <c r="Q15" s="130">
        <v>288153.32</v>
      </c>
      <c r="R15" s="130">
        <v>188790.1</v>
      </c>
      <c r="S15" s="130">
        <v>1182422.21</v>
      </c>
      <c r="T15" s="127" t="s">
        <v>115</v>
      </c>
      <c r="U15" s="127">
        <v>0</v>
      </c>
      <c r="V15" s="130">
        <v>728203.46</v>
      </c>
      <c r="W15" s="131">
        <v>128506.48</v>
      </c>
    </row>
    <row r="16" spans="1:49" s="132" customFormat="1" ht="30" customHeight="1" x14ac:dyDescent="0.25">
      <c r="A16" s="63">
        <v>11</v>
      </c>
      <c r="B16" s="127" t="s">
        <v>106</v>
      </c>
      <c r="C16" s="127">
        <v>112645</v>
      </c>
      <c r="D16" s="128" t="s">
        <v>139</v>
      </c>
      <c r="E16" s="128" t="s">
        <v>140</v>
      </c>
      <c r="F16" s="128" t="s">
        <v>109</v>
      </c>
      <c r="G16" s="270">
        <v>43173</v>
      </c>
      <c r="H16" s="270">
        <v>43373</v>
      </c>
      <c r="I16" s="127" t="s">
        <v>110</v>
      </c>
      <c r="J16" s="129" t="s">
        <v>111</v>
      </c>
      <c r="K16" s="129" t="s">
        <v>119</v>
      </c>
      <c r="L16" s="129" t="s">
        <v>113</v>
      </c>
      <c r="M16" s="127" t="s">
        <v>114</v>
      </c>
      <c r="N16" s="130">
        <v>260549.65849999999</v>
      </c>
      <c r="O16" s="130">
        <v>45979.351499999997</v>
      </c>
      <c r="P16" s="130">
        <v>81482.39</v>
      </c>
      <c r="Q16" s="130">
        <v>87640.65</v>
      </c>
      <c r="R16" s="130">
        <v>6158.2600000000102</v>
      </c>
      <c r="S16" s="130">
        <v>394169.66</v>
      </c>
      <c r="T16" s="127" t="s">
        <v>115</v>
      </c>
      <c r="U16" s="127">
        <v>0</v>
      </c>
      <c r="V16" s="130">
        <v>259999.22</v>
      </c>
      <c r="W16" s="131">
        <v>45882.22</v>
      </c>
      <c r="AA16" s="117"/>
      <c r="AB16" s="117"/>
      <c r="AC16" s="117"/>
      <c r="AD16" s="133"/>
      <c r="AE16" s="133"/>
      <c r="AF16" s="133"/>
      <c r="AG16" s="134"/>
      <c r="AH16" s="134"/>
      <c r="AI16" s="135"/>
      <c r="AJ16" s="117"/>
      <c r="AK16" s="117"/>
      <c r="AL16" s="117"/>
      <c r="AM16" s="117"/>
      <c r="AN16" s="117"/>
      <c r="AO16" s="136"/>
      <c r="AP16" s="136"/>
      <c r="AQ16" s="136"/>
      <c r="AR16" s="136"/>
      <c r="AS16" s="136"/>
      <c r="AT16" s="136"/>
      <c r="AU16" s="136"/>
      <c r="AV16" s="136"/>
      <c r="AW16" s="136"/>
    </row>
    <row r="17" spans="1:23" ht="30" customHeight="1" x14ac:dyDescent="0.25">
      <c r="A17" s="63">
        <v>12</v>
      </c>
      <c r="B17" s="127" t="s">
        <v>106</v>
      </c>
      <c r="C17" s="127">
        <v>113186</v>
      </c>
      <c r="D17" s="128" t="s">
        <v>141</v>
      </c>
      <c r="E17" s="128" t="s">
        <v>142</v>
      </c>
      <c r="F17" s="128" t="s">
        <v>109</v>
      </c>
      <c r="G17" s="270">
        <v>43173</v>
      </c>
      <c r="H17" s="270">
        <v>43555</v>
      </c>
      <c r="I17" s="127" t="s">
        <v>110</v>
      </c>
      <c r="J17" s="129" t="s">
        <v>111</v>
      </c>
      <c r="K17" s="129" t="s">
        <v>119</v>
      </c>
      <c r="L17" s="129" t="s">
        <v>113</v>
      </c>
      <c r="M17" s="127" t="s">
        <v>114</v>
      </c>
      <c r="N17" s="130">
        <v>722050.25650000002</v>
      </c>
      <c r="O17" s="130">
        <v>127420.6335</v>
      </c>
      <c r="P17" s="130">
        <v>94385.66</v>
      </c>
      <c r="Q17" s="130">
        <v>343761.89</v>
      </c>
      <c r="R17" s="130">
        <v>249376.23</v>
      </c>
      <c r="S17" s="130">
        <v>1193232.78</v>
      </c>
      <c r="T17" s="127" t="s">
        <v>115</v>
      </c>
      <c r="U17" s="127">
        <v>0</v>
      </c>
      <c r="V17" s="130">
        <v>721790.64</v>
      </c>
      <c r="W17" s="131">
        <v>127374.82</v>
      </c>
    </row>
    <row r="18" spans="1:23" ht="30" customHeight="1" x14ac:dyDescent="0.25">
      <c r="A18" s="63">
        <v>13</v>
      </c>
      <c r="B18" s="127" t="s">
        <v>106</v>
      </c>
      <c r="C18" s="127">
        <v>113508</v>
      </c>
      <c r="D18" s="128" t="s">
        <v>143</v>
      </c>
      <c r="E18" s="128" t="s">
        <v>144</v>
      </c>
      <c r="F18" s="128" t="s">
        <v>109</v>
      </c>
      <c r="G18" s="270">
        <v>43173</v>
      </c>
      <c r="H18" s="270">
        <v>43455</v>
      </c>
      <c r="I18" s="127" t="s">
        <v>110</v>
      </c>
      <c r="J18" s="129" t="s">
        <v>111</v>
      </c>
      <c r="K18" s="129" t="s">
        <v>122</v>
      </c>
      <c r="L18" s="129" t="s">
        <v>113</v>
      </c>
      <c r="M18" s="127" t="s">
        <v>114</v>
      </c>
      <c r="N18" s="130">
        <v>760281.67550000001</v>
      </c>
      <c r="O18" s="130">
        <v>134167.35449999999</v>
      </c>
      <c r="P18" s="130">
        <v>153405.97</v>
      </c>
      <c r="Q18" s="130">
        <v>352498.42</v>
      </c>
      <c r="R18" s="130">
        <v>199092.45</v>
      </c>
      <c r="S18" s="130">
        <v>1246947.45</v>
      </c>
      <c r="T18" s="127" t="s">
        <v>115</v>
      </c>
      <c r="U18" s="127">
        <v>0</v>
      </c>
      <c r="V18" s="130">
        <v>760268.61</v>
      </c>
      <c r="W18" s="131">
        <v>134165.04999999999</v>
      </c>
    </row>
    <row r="19" spans="1:23" ht="30" customHeight="1" x14ac:dyDescent="0.25">
      <c r="A19" s="63">
        <v>14</v>
      </c>
      <c r="B19" s="127" t="s">
        <v>106</v>
      </c>
      <c r="C19" s="127">
        <v>113601</v>
      </c>
      <c r="D19" s="128" t="s">
        <v>145</v>
      </c>
      <c r="E19" s="128" t="s">
        <v>146</v>
      </c>
      <c r="F19" s="128" t="s">
        <v>109</v>
      </c>
      <c r="G19" s="270">
        <v>43173</v>
      </c>
      <c r="H19" s="270">
        <v>43465</v>
      </c>
      <c r="I19" s="127" t="s">
        <v>110</v>
      </c>
      <c r="J19" s="129" t="s">
        <v>111</v>
      </c>
      <c r="K19" s="129" t="s">
        <v>119</v>
      </c>
      <c r="L19" s="129" t="s">
        <v>113</v>
      </c>
      <c r="M19" s="127" t="s">
        <v>114</v>
      </c>
      <c r="N19" s="130">
        <v>760291</v>
      </c>
      <c r="O19" s="130">
        <v>134169</v>
      </c>
      <c r="P19" s="130">
        <v>105234</v>
      </c>
      <c r="Q19" s="130">
        <v>296841.86</v>
      </c>
      <c r="R19" s="130">
        <v>191607.86</v>
      </c>
      <c r="S19" s="130">
        <v>1191301.8600000001</v>
      </c>
      <c r="T19" s="127" t="s">
        <v>115</v>
      </c>
      <c r="U19" s="127">
        <v>0</v>
      </c>
      <c r="V19" s="130">
        <v>758877.94</v>
      </c>
      <c r="W19" s="131">
        <v>133919.64000000001</v>
      </c>
    </row>
    <row r="20" spans="1:23" ht="30" customHeight="1" x14ac:dyDescent="0.25">
      <c r="A20" s="63">
        <v>15</v>
      </c>
      <c r="B20" s="127" t="s">
        <v>106</v>
      </c>
      <c r="C20" s="127">
        <v>111059</v>
      </c>
      <c r="D20" s="128" t="s">
        <v>147</v>
      </c>
      <c r="E20" s="128" t="s">
        <v>148</v>
      </c>
      <c r="F20" s="128" t="s">
        <v>109</v>
      </c>
      <c r="G20" s="270">
        <v>43188</v>
      </c>
      <c r="H20" s="270">
        <v>43454</v>
      </c>
      <c r="I20" s="127" t="s">
        <v>110</v>
      </c>
      <c r="J20" s="129" t="s">
        <v>111</v>
      </c>
      <c r="K20" s="129" t="s">
        <v>119</v>
      </c>
      <c r="L20" s="129" t="s">
        <v>113</v>
      </c>
      <c r="M20" s="127" t="s">
        <v>114</v>
      </c>
      <c r="N20" s="130">
        <v>607581.8615</v>
      </c>
      <c r="O20" s="130">
        <v>107220.3285</v>
      </c>
      <c r="P20" s="130">
        <v>156907.79999999999</v>
      </c>
      <c r="Q20" s="130">
        <v>349540.41</v>
      </c>
      <c r="R20" s="130">
        <v>192632.61</v>
      </c>
      <c r="S20" s="130">
        <v>1064342.6000000001</v>
      </c>
      <c r="T20" s="127" t="s">
        <v>115</v>
      </c>
      <c r="U20" s="127">
        <v>0</v>
      </c>
      <c r="V20" s="130">
        <v>598913.73</v>
      </c>
      <c r="W20" s="131">
        <v>105690.66</v>
      </c>
    </row>
    <row r="21" spans="1:23" ht="30" customHeight="1" x14ac:dyDescent="0.25">
      <c r="A21" s="63">
        <v>16</v>
      </c>
      <c r="B21" s="127" t="s">
        <v>106</v>
      </c>
      <c r="C21" s="127">
        <v>108544</v>
      </c>
      <c r="D21" s="128" t="s">
        <v>149</v>
      </c>
      <c r="E21" s="128" t="s">
        <v>150</v>
      </c>
      <c r="F21" s="128" t="s">
        <v>109</v>
      </c>
      <c r="G21" s="270">
        <v>43192</v>
      </c>
      <c r="H21" s="270">
        <v>43496</v>
      </c>
      <c r="I21" s="127" t="s">
        <v>110</v>
      </c>
      <c r="J21" s="129" t="s">
        <v>111</v>
      </c>
      <c r="K21" s="129" t="s">
        <v>151</v>
      </c>
      <c r="L21" s="129" t="s">
        <v>113</v>
      </c>
      <c r="M21" s="127" t="s">
        <v>114</v>
      </c>
      <c r="N21" s="130">
        <v>358892.1765</v>
      </c>
      <c r="O21" s="130">
        <v>63333.913500000002</v>
      </c>
      <c r="P21" s="130">
        <v>74510.490000000005</v>
      </c>
      <c r="Q21" s="130">
        <v>88156.65</v>
      </c>
      <c r="R21" s="130">
        <v>13646.16</v>
      </c>
      <c r="S21" s="130">
        <v>510382.74</v>
      </c>
      <c r="T21" s="127" t="s">
        <v>115</v>
      </c>
      <c r="U21" s="127">
        <v>0</v>
      </c>
      <c r="V21" s="130">
        <v>350803.68</v>
      </c>
      <c r="W21" s="131">
        <v>61906.559999999998</v>
      </c>
    </row>
    <row r="22" spans="1:23" ht="30" customHeight="1" x14ac:dyDescent="0.25">
      <c r="A22" s="63">
        <v>17</v>
      </c>
      <c r="B22" s="127" t="s">
        <v>106</v>
      </c>
      <c r="C22" s="127">
        <v>111401</v>
      </c>
      <c r="D22" s="128" t="s">
        <v>152</v>
      </c>
      <c r="E22" s="128" t="s">
        <v>153</v>
      </c>
      <c r="F22" s="128" t="s">
        <v>109</v>
      </c>
      <c r="G22" s="270">
        <v>43265</v>
      </c>
      <c r="H22" s="270">
        <v>43799</v>
      </c>
      <c r="I22" s="127" t="s">
        <v>110</v>
      </c>
      <c r="J22" s="129" t="s">
        <v>111</v>
      </c>
      <c r="K22" s="129" t="s">
        <v>119</v>
      </c>
      <c r="L22" s="129" t="s">
        <v>113</v>
      </c>
      <c r="M22" s="127" t="s">
        <v>114</v>
      </c>
      <c r="N22" s="130">
        <v>760256.88100000005</v>
      </c>
      <c r="O22" s="130">
        <v>134162.97899999999</v>
      </c>
      <c r="P22" s="130">
        <v>110885.14</v>
      </c>
      <c r="Q22" s="130">
        <v>301893.09000000003</v>
      </c>
      <c r="R22" s="130">
        <v>191007.95</v>
      </c>
      <c r="S22" s="130">
        <v>1196312.95</v>
      </c>
      <c r="T22" s="127" t="s">
        <v>115</v>
      </c>
      <c r="U22" s="127">
        <v>0</v>
      </c>
      <c r="V22" s="130">
        <v>758978.83</v>
      </c>
      <c r="W22" s="131">
        <v>133937.44</v>
      </c>
    </row>
    <row r="23" spans="1:23" ht="30" customHeight="1" x14ac:dyDescent="0.25">
      <c r="A23" s="63">
        <v>18</v>
      </c>
      <c r="B23" s="127" t="s">
        <v>106</v>
      </c>
      <c r="C23" s="127">
        <v>113511</v>
      </c>
      <c r="D23" s="128" t="s">
        <v>154</v>
      </c>
      <c r="E23" s="128" t="s">
        <v>155</v>
      </c>
      <c r="F23" s="128" t="s">
        <v>109</v>
      </c>
      <c r="G23" s="270">
        <v>43265</v>
      </c>
      <c r="H23" s="270">
        <v>43465</v>
      </c>
      <c r="I23" s="127" t="s">
        <v>110</v>
      </c>
      <c r="J23" s="129" t="s">
        <v>111</v>
      </c>
      <c r="K23" s="129" t="s">
        <v>119</v>
      </c>
      <c r="L23" s="129" t="s">
        <v>113</v>
      </c>
      <c r="M23" s="127" t="s">
        <v>114</v>
      </c>
      <c r="N23" s="130">
        <v>760291</v>
      </c>
      <c r="O23" s="130">
        <v>134169</v>
      </c>
      <c r="P23" s="130">
        <v>116039</v>
      </c>
      <c r="Q23" s="130">
        <v>309843.8</v>
      </c>
      <c r="R23" s="130">
        <v>193804.79999999999</v>
      </c>
      <c r="S23" s="130">
        <v>1204303.8</v>
      </c>
      <c r="T23" s="127" t="s">
        <v>115</v>
      </c>
      <c r="U23" s="127">
        <v>0</v>
      </c>
      <c r="V23" s="130">
        <v>760182.65</v>
      </c>
      <c r="W23" s="131">
        <v>134149.89000000001</v>
      </c>
    </row>
    <row r="24" spans="1:23" ht="30" customHeight="1" x14ac:dyDescent="0.25">
      <c r="A24" s="63">
        <v>19</v>
      </c>
      <c r="B24" s="127" t="s">
        <v>156</v>
      </c>
      <c r="C24" s="127">
        <v>133095</v>
      </c>
      <c r="D24" s="128" t="s">
        <v>157</v>
      </c>
      <c r="E24" s="128" t="s">
        <v>158</v>
      </c>
      <c r="F24" s="128" t="s">
        <v>159</v>
      </c>
      <c r="G24" s="270">
        <v>43922</v>
      </c>
      <c r="H24" s="270">
        <v>44286</v>
      </c>
      <c r="I24" s="127" t="s">
        <v>110</v>
      </c>
      <c r="J24" s="129" t="s">
        <v>111</v>
      </c>
      <c r="K24" s="129" t="s">
        <v>119</v>
      </c>
      <c r="L24" s="129" t="s">
        <v>113</v>
      </c>
      <c r="M24" s="127" t="s">
        <v>114</v>
      </c>
      <c r="N24" s="130">
        <v>807465.88</v>
      </c>
      <c r="O24" s="130">
        <v>142493.98000000001</v>
      </c>
      <c r="P24" s="130">
        <v>237489.97</v>
      </c>
      <c r="Q24" s="130">
        <v>566498.38</v>
      </c>
      <c r="R24" s="130">
        <v>329008.40999999997</v>
      </c>
      <c r="S24" s="130">
        <v>1516458.24</v>
      </c>
      <c r="T24" s="127" t="s">
        <v>160</v>
      </c>
      <c r="U24" s="127">
        <v>0</v>
      </c>
      <c r="V24" s="130">
        <v>807465.88</v>
      </c>
      <c r="W24" s="131">
        <v>142493.98000000001</v>
      </c>
    </row>
    <row r="25" spans="1:23" ht="30" customHeight="1" x14ac:dyDescent="0.25">
      <c r="A25" s="63">
        <v>20</v>
      </c>
      <c r="B25" s="127" t="s">
        <v>156</v>
      </c>
      <c r="C25" s="127">
        <v>132732</v>
      </c>
      <c r="D25" s="128" t="s">
        <v>161</v>
      </c>
      <c r="E25" s="128" t="s">
        <v>162</v>
      </c>
      <c r="F25" s="128" t="s">
        <v>163</v>
      </c>
      <c r="G25" s="270">
        <v>44007</v>
      </c>
      <c r="H25" s="270">
        <v>44316</v>
      </c>
      <c r="I25" s="127" t="s">
        <v>110</v>
      </c>
      <c r="J25" s="129" t="s">
        <v>111</v>
      </c>
      <c r="K25" s="129" t="s">
        <v>119</v>
      </c>
      <c r="L25" s="129" t="s">
        <v>113</v>
      </c>
      <c r="M25" s="127" t="s">
        <v>114</v>
      </c>
      <c r="N25" s="130">
        <v>799391.23</v>
      </c>
      <c r="O25" s="130">
        <v>141069.04</v>
      </c>
      <c r="P25" s="130">
        <v>259106.4</v>
      </c>
      <c r="Q25" s="130">
        <v>574926.44999999995</v>
      </c>
      <c r="R25" s="130">
        <v>315820.05</v>
      </c>
      <c r="S25" s="130">
        <v>1515386.72</v>
      </c>
      <c r="T25" s="127" t="s">
        <v>160</v>
      </c>
      <c r="U25" s="127">
        <v>0</v>
      </c>
      <c r="V25" s="130">
        <v>799391.23</v>
      </c>
      <c r="W25" s="131">
        <v>141069.04</v>
      </c>
    </row>
    <row r="26" spans="1:23" ht="30" customHeight="1" x14ac:dyDescent="0.25">
      <c r="A26" s="63">
        <v>21</v>
      </c>
      <c r="B26" s="127" t="s">
        <v>156</v>
      </c>
      <c r="C26" s="127">
        <v>133559</v>
      </c>
      <c r="D26" s="128" t="s">
        <v>164</v>
      </c>
      <c r="E26" s="128" t="s">
        <v>165</v>
      </c>
      <c r="F26" s="128" t="s">
        <v>166</v>
      </c>
      <c r="G26" s="270">
        <v>44029</v>
      </c>
      <c r="H26" s="270">
        <v>44286</v>
      </c>
      <c r="I26" s="127" t="s">
        <v>110</v>
      </c>
      <c r="J26" s="129" t="s">
        <v>111</v>
      </c>
      <c r="K26" s="129" t="s">
        <v>119</v>
      </c>
      <c r="L26" s="129" t="s">
        <v>113</v>
      </c>
      <c r="M26" s="127" t="s">
        <v>114</v>
      </c>
      <c r="N26" s="130">
        <v>776715.89</v>
      </c>
      <c r="O26" s="130">
        <v>137067.51</v>
      </c>
      <c r="P26" s="130">
        <v>228445.86</v>
      </c>
      <c r="Q26" s="130">
        <v>228445.86</v>
      </c>
      <c r="R26" s="130">
        <v>0</v>
      </c>
      <c r="S26" s="130">
        <v>1142229.26</v>
      </c>
      <c r="T26" s="127" t="s">
        <v>160</v>
      </c>
      <c r="U26" s="127">
        <v>0</v>
      </c>
      <c r="V26" s="130">
        <v>0</v>
      </c>
      <c r="W26" s="131">
        <v>0</v>
      </c>
    </row>
    <row r="27" spans="1:23" ht="30" customHeight="1" x14ac:dyDescent="0.25">
      <c r="A27" s="63">
        <v>22</v>
      </c>
      <c r="B27" s="127" t="s">
        <v>156</v>
      </c>
      <c r="C27" s="127">
        <v>131273</v>
      </c>
      <c r="D27" s="128" t="s">
        <v>167</v>
      </c>
      <c r="E27" s="128" t="s">
        <v>168</v>
      </c>
      <c r="F27" s="128" t="s">
        <v>169</v>
      </c>
      <c r="G27" s="270">
        <v>44036</v>
      </c>
      <c r="H27" s="270">
        <v>44286</v>
      </c>
      <c r="I27" s="127" t="s">
        <v>110</v>
      </c>
      <c r="J27" s="129" t="s">
        <v>111</v>
      </c>
      <c r="K27" s="129" t="s">
        <v>119</v>
      </c>
      <c r="L27" s="129" t="s">
        <v>113</v>
      </c>
      <c r="M27" s="127" t="s">
        <v>114</v>
      </c>
      <c r="N27" s="130">
        <v>348964.85</v>
      </c>
      <c r="O27" s="130">
        <v>61582.03</v>
      </c>
      <c r="P27" s="130">
        <v>102636.72</v>
      </c>
      <c r="Q27" s="130">
        <v>231155.38</v>
      </c>
      <c r="R27" s="130">
        <v>128518.66</v>
      </c>
      <c r="S27" s="130">
        <v>641702.26</v>
      </c>
      <c r="T27" s="127" t="s">
        <v>160</v>
      </c>
      <c r="U27" s="127">
        <v>0</v>
      </c>
      <c r="V27" s="130">
        <v>203562.76</v>
      </c>
      <c r="W27" s="131">
        <v>35922.839999999997</v>
      </c>
    </row>
    <row r="28" spans="1:23" ht="30" customHeight="1" x14ac:dyDescent="0.25">
      <c r="A28" s="63">
        <v>23</v>
      </c>
      <c r="B28" s="127" t="s">
        <v>156</v>
      </c>
      <c r="C28" s="127">
        <v>132829</v>
      </c>
      <c r="D28" s="128" t="s">
        <v>170</v>
      </c>
      <c r="E28" s="128" t="s">
        <v>171</v>
      </c>
      <c r="F28" s="128" t="s">
        <v>172</v>
      </c>
      <c r="G28" s="270">
        <v>44091</v>
      </c>
      <c r="H28" s="270">
        <v>44439</v>
      </c>
      <c r="I28" s="127" t="s">
        <v>110</v>
      </c>
      <c r="J28" s="129" t="s">
        <v>111</v>
      </c>
      <c r="K28" s="129" t="s">
        <v>119</v>
      </c>
      <c r="L28" s="129" t="s">
        <v>113</v>
      </c>
      <c r="M28" s="127" t="s">
        <v>114</v>
      </c>
      <c r="N28" s="130">
        <v>681901.96</v>
      </c>
      <c r="O28" s="130">
        <v>120335.64</v>
      </c>
      <c r="P28" s="130">
        <v>200559.4</v>
      </c>
      <c r="Q28" s="130">
        <v>391090.83</v>
      </c>
      <c r="R28" s="130">
        <v>190531.43</v>
      </c>
      <c r="S28" s="130">
        <v>1193328.43</v>
      </c>
      <c r="T28" s="127" t="s">
        <v>160</v>
      </c>
      <c r="U28" s="127">
        <v>0</v>
      </c>
      <c r="V28" s="130">
        <v>0</v>
      </c>
      <c r="W28" s="131">
        <v>0</v>
      </c>
    </row>
    <row r="29" spans="1:23" ht="30" customHeight="1" x14ac:dyDescent="0.25">
      <c r="A29" s="63">
        <v>24</v>
      </c>
      <c r="B29" s="127" t="s">
        <v>156</v>
      </c>
      <c r="C29" s="127">
        <v>133991</v>
      </c>
      <c r="D29" s="128" t="s">
        <v>173</v>
      </c>
      <c r="E29" s="128" t="s">
        <v>174</v>
      </c>
      <c r="F29" s="128" t="s">
        <v>175</v>
      </c>
      <c r="G29" s="270">
        <v>44091</v>
      </c>
      <c r="H29" s="270">
        <v>44347</v>
      </c>
      <c r="I29" s="127" t="s">
        <v>110</v>
      </c>
      <c r="J29" s="129" t="s">
        <v>111</v>
      </c>
      <c r="K29" s="129" t="s">
        <v>112</v>
      </c>
      <c r="L29" s="129" t="s">
        <v>113</v>
      </c>
      <c r="M29" s="127" t="s">
        <v>114</v>
      </c>
      <c r="N29" s="130">
        <v>802679.18</v>
      </c>
      <c r="O29" s="130">
        <v>141649.26999999999</v>
      </c>
      <c r="P29" s="130">
        <v>236082.12</v>
      </c>
      <c r="Q29" s="130">
        <v>461610.11</v>
      </c>
      <c r="R29" s="130">
        <v>225527.99</v>
      </c>
      <c r="S29" s="130">
        <v>1405938.56</v>
      </c>
      <c r="T29" s="127" t="s">
        <v>160</v>
      </c>
      <c r="U29" s="127">
        <v>0</v>
      </c>
      <c r="V29" s="130">
        <v>0</v>
      </c>
      <c r="W29" s="131">
        <v>0</v>
      </c>
    </row>
    <row r="30" spans="1:23" ht="30" customHeight="1" x14ac:dyDescent="0.25">
      <c r="A30" s="63">
        <v>25</v>
      </c>
      <c r="B30" s="127" t="s">
        <v>156</v>
      </c>
      <c r="C30" s="127">
        <v>133549</v>
      </c>
      <c r="D30" s="128" t="s">
        <v>176</v>
      </c>
      <c r="E30" s="128" t="s">
        <v>177</v>
      </c>
      <c r="F30" s="128" t="s">
        <v>178</v>
      </c>
      <c r="G30" s="270">
        <v>44092</v>
      </c>
      <c r="H30" s="270">
        <v>44377</v>
      </c>
      <c r="I30" s="127" t="s">
        <v>110</v>
      </c>
      <c r="J30" s="129" t="s">
        <v>111</v>
      </c>
      <c r="K30" s="129" t="s">
        <v>119</v>
      </c>
      <c r="L30" s="129" t="s">
        <v>113</v>
      </c>
      <c r="M30" s="127" t="s">
        <v>114</v>
      </c>
      <c r="N30" s="130">
        <v>771462.43</v>
      </c>
      <c r="O30" s="130">
        <v>136140.43</v>
      </c>
      <c r="P30" s="130">
        <v>226900.71</v>
      </c>
      <c r="Q30" s="130">
        <v>496586.07</v>
      </c>
      <c r="R30" s="130">
        <v>269685.36</v>
      </c>
      <c r="S30" s="130">
        <v>1404188.93</v>
      </c>
      <c r="T30" s="127" t="s">
        <v>160</v>
      </c>
      <c r="U30" s="127">
        <v>0</v>
      </c>
      <c r="V30" s="130">
        <v>157619.20000000001</v>
      </c>
      <c r="W30" s="131">
        <v>27815.15</v>
      </c>
    </row>
    <row r="31" spans="1:23" ht="30" customHeight="1" x14ac:dyDescent="0.25">
      <c r="A31" s="63">
        <v>26</v>
      </c>
      <c r="B31" s="127" t="s">
        <v>156</v>
      </c>
      <c r="C31" s="127">
        <v>131780</v>
      </c>
      <c r="D31" s="128" t="s">
        <v>179</v>
      </c>
      <c r="E31" s="128" t="s">
        <v>180</v>
      </c>
      <c r="F31" s="128" t="s">
        <v>181</v>
      </c>
      <c r="G31" s="270">
        <v>44096</v>
      </c>
      <c r="H31" s="270">
        <v>44377</v>
      </c>
      <c r="I31" s="127" t="s">
        <v>110</v>
      </c>
      <c r="J31" s="129" t="s">
        <v>111</v>
      </c>
      <c r="K31" s="129" t="s">
        <v>119</v>
      </c>
      <c r="L31" s="129" t="s">
        <v>113</v>
      </c>
      <c r="M31" s="127" t="s">
        <v>114</v>
      </c>
      <c r="N31" s="130">
        <v>516524.78</v>
      </c>
      <c r="O31" s="130">
        <v>91151.43</v>
      </c>
      <c r="P31" s="130">
        <v>151919.06</v>
      </c>
      <c r="Q31" s="130">
        <v>293108.11</v>
      </c>
      <c r="R31" s="130">
        <v>141189.04999999999</v>
      </c>
      <c r="S31" s="130">
        <v>900784.32</v>
      </c>
      <c r="T31" s="127" t="s">
        <v>160</v>
      </c>
      <c r="U31" s="127">
        <v>0</v>
      </c>
      <c r="V31" s="130">
        <v>0</v>
      </c>
      <c r="W31" s="131">
        <v>0</v>
      </c>
    </row>
    <row r="32" spans="1:23" ht="30" customHeight="1" x14ac:dyDescent="0.25">
      <c r="A32" s="63">
        <v>27</v>
      </c>
      <c r="B32" s="127" t="s">
        <v>156</v>
      </c>
      <c r="C32" s="127">
        <v>130926</v>
      </c>
      <c r="D32" s="128" t="s">
        <v>182</v>
      </c>
      <c r="E32" s="128" t="s">
        <v>183</v>
      </c>
      <c r="F32" s="128" t="s">
        <v>184</v>
      </c>
      <c r="G32" s="270">
        <v>44117</v>
      </c>
      <c r="H32" s="270" t="s">
        <v>185</v>
      </c>
      <c r="I32" s="127" t="s">
        <v>110</v>
      </c>
      <c r="J32" s="129" t="s">
        <v>111</v>
      </c>
      <c r="K32" s="129" t="s">
        <v>119</v>
      </c>
      <c r="L32" s="129" t="s">
        <v>113</v>
      </c>
      <c r="M32" s="127" t="s">
        <v>114</v>
      </c>
      <c r="N32" s="130">
        <v>808469.58</v>
      </c>
      <c r="O32" s="130">
        <v>142671.1</v>
      </c>
      <c r="P32" s="130">
        <v>237785.17</v>
      </c>
      <c r="Q32" s="130">
        <v>930932.43</v>
      </c>
      <c r="R32" s="130">
        <v>693147.26</v>
      </c>
      <c r="S32" s="130">
        <v>1882073.11</v>
      </c>
      <c r="T32" s="127" t="s">
        <v>160</v>
      </c>
      <c r="U32" s="127">
        <v>0</v>
      </c>
      <c r="V32" s="130">
        <v>0</v>
      </c>
      <c r="W32" s="131">
        <v>0</v>
      </c>
    </row>
    <row r="33" spans="1:23" ht="30" customHeight="1" x14ac:dyDescent="0.25">
      <c r="A33" s="63">
        <v>28</v>
      </c>
      <c r="B33" s="127" t="s">
        <v>156</v>
      </c>
      <c r="C33" s="127">
        <v>132983</v>
      </c>
      <c r="D33" s="128" t="s">
        <v>186</v>
      </c>
      <c r="E33" s="128" t="s">
        <v>187</v>
      </c>
      <c r="F33" s="128" t="s">
        <v>188</v>
      </c>
      <c r="G33" s="270">
        <v>44199</v>
      </c>
      <c r="H33" s="270" t="s">
        <v>189</v>
      </c>
      <c r="I33" s="127" t="s">
        <v>110</v>
      </c>
      <c r="J33" s="129" t="s">
        <v>111</v>
      </c>
      <c r="K33" s="129" t="s">
        <v>190</v>
      </c>
      <c r="L33" s="129" t="s">
        <v>113</v>
      </c>
      <c r="M33" s="127" t="s">
        <v>114</v>
      </c>
      <c r="N33" s="130">
        <v>790588.4</v>
      </c>
      <c r="O33" s="130">
        <v>139515.6</v>
      </c>
      <c r="P33" s="130">
        <v>232526</v>
      </c>
      <c r="Q33" s="130">
        <v>232526</v>
      </c>
      <c r="R33" s="130">
        <v>0</v>
      </c>
      <c r="S33" s="130">
        <v>1162630</v>
      </c>
      <c r="T33" s="127" t="s">
        <v>160</v>
      </c>
      <c r="U33" s="127"/>
      <c r="V33" s="130">
        <v>0</v>
      </c>
      <c r="W33" s="131">
        <v>0</v>
      </c>
    </row>
    <row r="34" spans="1:23" ht="30" customHeight="1" x14ac:dyDescent="0.25">
      <c r="A34" s="63">
        <v>29</v>
      </c>
      <c r="B34" s="127" t="s">
        <v>156</v>
      </c>
      <c r="C34" s="127">
        <v>132437</v>
      </c>
      <c r="D34" s="128" t="s">
        <v>191</v>
      </c>
      <c r="E34" s="128" t="s">
        <v>192</v>
      </c>
      <c r="F34" s="128" t="s">
        <v>193</v>
      </c>
      <c r="G34" s="270">
        <v>44532</v>
      </c>
      <c r="H34" s="270" t="s">
        <v>194</v>
      </c>
      <c r="I34" s="127" t="s">
        <v>110</v>
      </c>
      <c r="J34" s="129" t="s">
        <v>111</v>
      </c>
      <c r="K34" s="129" t="s">
        <v>190</v>
      </c>
      <c r="L34" s="129" t="s">
        <v>113</v>
      </c>
      <c r="M34" s="127" t="s">
        <v>114</v>
      </c>
      <c r="N34" s="130">
        <v>622488.06000000006</v>
      </c>
      <c r="O34" s="130">
        <v>109850.84</v>
      </c>
      <c r="P34" s="130">
        <v>183084.73</v>
      </c>
      <c r="Q34" s="130">
        <v>357753.75</v>
      </c>
      <c r="R34" s="130">
        <v>174669.02</v>
      </c>
      <c r="S34" s="130">
        <v>1090092.6499999999</v>
      </c>
      <c r="T34" s="127" t="s">
        <v>160</v>
      </c>
      <c r="U34" s="127"/>
      <c r="V34" s="130">
        <v>0</v>
      </c>
      <c r="W34" s="131">
        <v>0</v>
      </c>
    </row>
    <row r="35" spans="1:23" ht="30" customHeight="1" x14ac:dyDescent="0.25">
      <c r="A35" s="63">
        <v>30</v>
      </c>
      <c r="B35" s="127" t="s">
        <v>195</v>
      </c>
      <c r="C35" s="127">
        <v>113975</v>
      </c>
      <c r="D35" s="128" t="s">
        <v>196</v>
      </c>
      <c r="E35" s="128" t="s">
        <v>197</v>
      </c>
      <c r="F35" s="128" t="s">
        <v>198</v>
      </c>
      <c r="G35" s="270">
        <v>43143</v>
      </c>
      <c r="H35" s="270">
        <v>43799</v>
      </c>
      <c r="I35" s="127" t="s">
        <v>110</v>
      </c>
      <c r="J35" s="129" t="s">
        <v>111</v>
      </c>
      <c r="K35" s="129" t="s">
        <v>122</v>
      </c>
      <c r="L35" s="129" t="s">
        <v>199</v>
      </c>
      <c r="M35" s="127" t="s">
        <v>114</v>
      </c>
      <c r="N35" s="130">
        <v>2135300.912</v>
      </c>
      <c r="O35" s="130">
        <v>376817.80800000002</v>
      </c>
      <c r="P35" s="130">
        <v>1582829.25</v>
      </c>
      <c r="Q35" s="130">
        <v>2394414.56</v>
      </c>
      <c r="R35" s="130">
        <v>811585.31</v>
      </c>
      <c r="S35" s="130">
        <v>4906533.28</v>
      </c>
      <c r="T35" s="127" t="s">
        <v>115</v>
      </c>
      <c r="U35" s="127">
        <v>0</v>
      </c>
      <c r="V35" s="130">
        <v>1958374.13</v>
      </c>
      <c r="W35" s="131">
        <v>345595.42</v>
      </c>
    </row>
    <row r="36" spans="1:23" ht="30" customHeight="1" x14ac:dyDescent="0.25">
      <c r="A36" s="63">
        <v>31</v>
      </c>
      <c r="B36" s="127" t="s">
        <v>195</v>
      </c>
      <c r="C36" s="127">
        <v>112472</v>
      </c>
      <c r="D36" s="128" t="s">
        <v>200</v>
      </c>
      <c r="E36" s="128" t="s">
        <v>201</v>
      </c>
      <c r="F36" s="128" t="s">
        <v>109</v>
      </c>
      <c r="G36" s="270">
        <v>43173</v>
      </c>
      <c r="H36" s="270">
        <v>43677</v>
      </c>
      <c r="I36" s="127" t="s">
        <v>110</v>
      </c>
      <c r="J36" s="129" t="s">
        <v>111</v>
      </c>
      <c r="K36" s="129" t="s">
        <v>202</v>
      </c>
      <c r="L36" s="129" t="s">
        <v>199</v>
      </c>
      <c r="M36" s="127" t="s">
        <v>114</v>
      </c>
      <c r="N36" s="130">
        <v>967881.85049999994</v>
      </c>
      <c r="O36" s="130">
        <v>170802.6795</v>
      </c>
      <c r="P36" s="130">
        <v>1391725.52</v>
      </c>
      <c r="Q36" s="130">
        <v>1964093.54</v>
      </c>
      <c r="R36" s="130">
        <v>572368.02</v>
      </c>
      <c r="S36" s="130">
        <v>3102778.07</v>
      </c>
      <c r="T36" s="127" t="s">
        <v>115</v>
      </c>
      <c r="U36" s="127">
        <v>0</v>
      </c>
      <c r="V36" s="130">
        <v>943591.76</v>
      </c>
      <c r="W36" s="131">
        <v>166516.18</v>
      </c>
    </row>
    <row r="37" spans="1:23" ht="30" customHeight="1" x14ac:dyDescent="0.25">
      <c r="A37" s="63">
        <v>32</v>
      </c>
      <c r="B37" s="127" t="s">
        <v>195</v>
      </c>
      <c r="C37" s="127">
        <v>116075</v>
      </c>
      <c r="D37" s="128" t="s">
        <v>203</v>
      </c>
      <c r="E37" s="128" t="s">
        <v>204</v>
      </c>
      <c r="F37" s="128" t="s">
        <v>205</v>
      </c>
      <c r="G37" s="270">
        <v>43228</v>
      </c>
      <c r="H37" s="270">
        <v>44377</v>
      </c>
      <c r="I37" s="127" t="s">
        <v>110</v>
      </c>
      <c r="J37" s="129" t="s">
        <v>111</v>
      </c>
      <c r="K37" s="129" t="s">
        <v>190</v>
      </c>
      <c r="L37" s="129" t="s">
        <v>199</v>
      </c>
      <c r="M37" s="127" t="s">
        <v>114</v>
      </c>
      <c r="N37" s="130">
        <v>2384192.8374999999</v>
      </c>
      <c r="O37" s="130">
        <v>420739.91249999998</v>
      </c>
      <c r="P37" s="130">
        <v>1997547.75</v>
      </c>
      <c r="Q37" s="130">
        <v>3095910.26</v>
      </c>
      <c r="R37" s="130">
        <v>1098362.51</v>
      </c>
      <c r="S37" s="130">
        <v>5900843.0099999998</v>
      </c>
      <c r="T37" s="127" t="s">
        <v>160</v>
      </c>
      <c r="U37" s="127">
        <v>0</v>
      </c>
      <c r="V37" s="130">
        <v>2296289.39</v>
      </c>
      <c r="W37" s="131">
        <v>405227.54</v>
      </c>
    </row>
    <row r="38" spans="1:23" ht="30" customHeight="1" x14ac:dyDescent="0.25">
      <c r="A38" s="63">
        <v>33</v>
      </c>
      <c r="B38" s="127" t="s">
        <v>206</v>
      </c>
      <c r="C38" s="127">
        <v>135729</v>
      </c>
      <c r="D38" s="128" t="s">
        <v>207</v>
      </c>
      <c r="E38" s="128" t="s">
        <v>208</v>
      </c>
      <c r="F38" s="128" t="s">
        <v>209</v>
      </c>
      <c r="G38" s="270">
        <v>44131</v>
      </c>
      <c r="H38" s="270" t="s">
        <v>185</v>
      </c>
      <c r="I38" s="127" t="s">
        <v>110</v>
      </c>
      <c r="J38" s="129" t="s">
        <v>111</v>
      </c>
      <c r="K38" s="129" t="s">
        <v>122</v>
      </c>
      <c r="L38" s="129" t="s">
        <v>199</v>
      </c>
      <c r="M38" s="127" t="s">
        <v>114</v>
      </c>
      <c r="N38" s="130">
        <v>2340017.9300000002</v>
      </c>
      <c r="O38" s="130">
        <v>412944.34</v>
      </c>
      <c r="P38" s="130">
        <v>2110703.2000000002</v>
      </c>
      <c r="Q38" s="130">
        <v>3037393.84</v>
      </c>
      <c r="R38" s="130">
        <v>926690.64</v>
      </c>
      <c r="S38" s="130">
        <v>5790356.1100000003</v>
      </c>
      <c r="T38" s="127" t="s">
        <v>160</v>
      </c>
      <c r="U38" s="127">
        <v>0</v>
      </c>
      <c r="V38" s="130">
        <v>0</v>
      </c>
      <c r="W38" s="131">
        <v>0</v>
      </c>
    </row>
    <row r="39" spans="1:23" ht="30" customHeight="1" x14ac:dyDescent="0.25">
      <c r="A39" s="63">
        <v>34</v>
      </c>
      <c r="B39" s="127" t="s">
        <v>206</v>
      </c>
      <c r="C39" s="127">
        <v>135604</v>
      </c>
      <c r="D39" s="128" t="s">
        <v>210</v>
      </c>
      <c r="E39" s="128" t="s">
        <v>211</v>
      </c>
      <c r="F39" s="128" t="s">
        <v>212</v>
      </c>
      <c r="G39" s="270">
        <v>44152</v>
      </c>
      <c r="H39" s="270" t="s">
        <v>213</v>
      </c>
      <c r="I39" s="127" t="s">
        <v>110</v>
      </c>
      <c r="J39" s="129" t="s">
        <v>111</v>
      </c>
      <c r="K39" s="129" t="s">
        <v>122</v>
      </c>
      <c r="L39" s="129" t="s">
        <v>199</v>
      </c>
      <c r="M39" s="127" t="s">
        <v>114</v>
      </c>
      <c r="N39" s="130">
        <v>3979885.73</v>
      </c>
      <c r="O39" s="130">
        <v>702332.77</v>
      </c>
      <c r="P39" s="130">
        <v>5441746.5</v>
      </c>
      <c r="Q39" s="130">
        <v>7424627.2999999998</v>
      </c>
      <c r="R39" s="130">
        <v>1982880.8</v>
      </c>
      <c r="S39" s="130">
        <v>12106845.800000001</v>
      </c>
      <c r="T39" s="127" t="s">
        <v>160</v>
      </c>
      <c r="U39" s="127">
        <v>0</v>
      </c>
      <c r="V39" s="130">
        <v>0</v>
      </c>
      <c r="W39" s="131">
        <v>0</v>
      </c>
    </row>
    <row r="40" spans="1:23" ht="30" customHeight="1" x14ac:dyDescent="0.25">
      <c r="A40" s="63">
        <v>35</v>
      </c>
      <c r="B40" s="127" t="s">
        <v>206</v>
      </c>
      <c r="C40" s="127">
        <v>137197</v>
      </c>
      <c r="D40" s="128" t="s">
        <v>214</v>
      </c>
      <c r="E40" s="128" t="s">
        <v>197</v>
      </c>
      <c r="F40" s="128" t="s">
        <v>215</v>
      </c>
      <c r="G40" s="270" t="s">
        <v>216</v>
      </c>
      <c r="H40" s="270" t="s">
        <v>217</v>
      </c>
      <c r="I40" s="127" t="s">
        <v>110</v>
      </c>
      <c r="J40" s="129" t="s">
        <v>111</v>
      </c>
      <c r="K40" s="129" t="s">
        <v>122</v>
      </c>
      <c r="L40" s="129" t="s">
        <v>199</v>
      </c>
      <c r="M40" s="127" t="s">
        <v>114</v>
      </c>
      <c r="N40" s="130">
        <v>2912861.63</v>
      </c>
      <c r="O40" s="130">
        <v>514034.4</v>
      </c>
      <c r="P40" s="130">
        <v>3899228.47</v>
      </c>
      <c r="Q40" s="130">
        <v>5669331.4900000002</v>
      </c>
      <c r="R40" s="130">
        <v>1770103.02</v>
      </c>
      <c r="S40" s="130">
        <v>9096227.5199999996</v>
      </c>
      <c r="T40" s="127" t="s">
        <v>160</v>
      </c>
      <c r="U40" s="127"/>
      <c r="V40" s="130">
        <v>0</v>
      </c>
      <c r="W40" s="131">
        <v>0</v>
      </c>
    </row>
    <row r="41" spans="1:23" ht="30" customHeight="1" x14ac:dyDescent="0.25">
      <c r="A41" s="63">
        <v>36</v>
      </c>
      <c r="B41" s="127" t="s">
        <v>206</v>
      </c>
      <c r="C41" s="127">
        <v>137040</v>
      </c>
      <c r="D41" s="128" t="s">
        <v>218</v>
      </c>
      <c r="E41" s="128" t="s">
        <v>219</v>
      </c>
      <c r="F41" s="128" t="s">
        <v>220</v>
      </c>
      <c r="G41" s="270">
        <v>44319</v>
      </c>
      <c r="H41" s="270" t="s">
        <v>221</v>
      </c>
      <c r="I41" s="127" t="s">
        <v>110</v>
      </c>
      <c r="J41" s="129" t="s">
        <v>111</v>
      </c>
      <c r="K41" s="129" t="s">
        <v>119</v>
      </c>
      <c r="L41" s="129" t="s">
        <v>199</v>
      </c>
      <c r="M41" s="127" t="s">
        <v>114</v>
      </c>
      <c r="N41" s="130">
        <v>1579982.43</v>
      </c>
      <c r="O41" s="130">
        <v>278820.42</v>
      </c>
      <c r="P41" s="130">
        <v>2054270.15</v>
      </c>
      <c r="Q41" s="130">
        <v>3203343.51</v>
      </c>
      <c r="R41" s="130">
        <v>1149073.3600000001</v>
      </c>
      <c r="S41" s="130">
        <v>5062146.3600000003</v>
      </c>
      <c r="T41" s="127" t="s">
        <v>160</v>
      </c>
      <c r="U41" s="127"/>
      <c r="V41" s="130">
        <v>0</v>
      </c>
      <c r="W41" s="131">
        <v>0</v>
      </c>
    </row>
    <row r="42" spans="1:23" ht="30" customHeight="1" x14ac:dyDescent="0.25">
      <c r="A42" s="63">
        <v>37</v>
      </c>
      <c r="B42" s="127" t="s">
        <v>222</v>
      </c>
      <c r="C42" s="127">
        <v>119304</v>
      </c>
      <c r="D42" s="128" t="s">
        <v>223</v>
      </c>
      <c r="E42" s="128" t="s">
        <v>224</v>
      </c>
      <c r="F42" s="128" t="s">
        <v>225</v>
      </c>
      <c r="G42" s="270">
        <v>43536</v>
      </c>
      <c r="H42" s="270">
        <v>44347</v>
      </c>
      <c r="I42" s="127" t="s">
        <v>110</v>
      </c>
      <c r="J42" s="129" t="s">
        <v>111</v>
      </c>
      <c r="K42" s="129" t="s">
        <v>119</v>
      </c>
      <c r="L42" s="129" t="s">
        <v>226</v>
      </c>
      <c r="M42" s="127" t="s">
        <v>227</v>
      </c>
      <c r="N42" s="130">
        <v>1960434.77</v>
      </c>
      <c r="O42" s="130">
        <v>345959.07</v>
      </c>
      <c r="P42" s="130">
        <v>1537595.89</v>
      </c>
      <c r="Q42" s="130">
        <v>0</v>
      </c>
      <c r="R42" s="130">
        <v>485139.65</v>
      </c>
      <c r="S42" s="130">
        <v>4329129.38</v>
      </c>
      <c r="T42" s="127" t="s">
        <v>160</v>
      </c>
      <c r="U42" s="127">
        <v>0</v>
      </c>
      <c r="V42" s="130">
        <v>1250488.1499999999</v>
      </c>
      <c r="W42" s="131">
        <v>17169.04</v>
      </c>
    </row>
    <row r="43" spans="1:23" ht="30" customHeight="1" x14ac:dyDescent="0.25">
      <c r="A43" s="63">
        <v>38</v>
      </c>
      <c r="B43" s="127" t="s">
        <v>222</v>
      </c>
      <c r="C43" s="127">
        <v>120921</v>
      </c>
      <c r="D43" s="128" t="s">
        <v>228</v>
      </c>
      <c r="E43" s="128" t="s">
        <v>224</v>
      </c>
      <c r="F43" s="128" t="s">
        <v>229</v>
      </c>
      <c r="G43" s="270">
        <v>43536</v>
      </c>
      <c r="H43" s="270">
        <v>44408</v>
      </c>
      <c r="I43" s="127" t="s">
        <v>110</v>
      </c>
      <c r="J43" s="129" t="s">
        <v>111</v>
      </c>
      <c r="K43" s="129" t="s">
        <v>119</v>
      </c>
      <c r="L43" s="129" t="s">
        <v>226</v>
      </c>
      <c r="M43" s="127" t="s">
        <v>227</v>
      </c>
      <c r="N43" s="130">
        <v>1335850.92</v>
      </c>
      <c r="O43" s="130">
        <v>235738.39</v>
      </c>
      <c r="P43" s="130">
        <v>1047726.21</v>
      </c>
      <c r="Q43" s="130">
        <v>0</v>
      </c>
      <c r="R43" s="130">
        <v>247530.67</v>
      </c>
      <c r="S43" s="130">
        <v>2866846.19</v>
      </c>
      <c r="T43" s="127" t="s">
        <v>160</v>
      </c>
      <c r="U43" s="127">
        <v>0</v>
      </c>
      <c r="V43" s="130">
        <v>73155.95</v>
      </c>
      <c r="W43" s="131">
        <v>12909.87</v>
      </c>
    </row>
    <row r="44" spans="1:23" ht="30" customHeight="1" x14ac:dyDescent="0.25">
      <c r="A44" s="63">
        <v>39</v>
      </c>
      <c r="B44" s="127" t="s">
        <v>222</v>
      </c>
      <c r="C44" s="127">
        <v>121445</v>
      </c>
      <c r="D44" s="128" t="s">
        <v>230</v>
      </c>
      <c r="E44" s="128" t="s">
        <v>224</v>
      </c>
      <c r="F44" s="128" t="s">
        <v>231</v>
      </c>
      <c r="G44" s="270">
        <v>43606</v>
      </c>
      <c r="H44" s="270">
        <v>44286</v>
      </c>
      <c r="I44" s="127" t="s">
        <v>110</v>
      </c>
      <c r="J44" s="129" t="s">
        <v>111</v>
      </c>
      <c r="K44" s="129" t="s">
        <v>119</v>
      </c>
      <c r="L44" s="129" t="s">
        <v>226</v>
      </c>
      <c r="M44" s="127" t="s">
        <v>227</v>
      </c>
      <c r="N44" s="130">
        <v>2006515.83</v>
      </c>
      <c r="O44" s="130">
        <v>354091.02</v>
      </c>
      <c r="P44" s="130">
        <v>1573737.9</v>
      </c>
      <c r="Q44" s="130">
        <v>0</v>
      </c>
      <c r="R44" s="130">
        <v>260382.44</v>
      </c>
      <c r="S44" s="130">
        <v>4194727.1900000004</v>
      </c>
      <c r="T44" s="127" t="s">
        <v>160</v>
      </c>
      <c r="U44" s="127">
        <v>0</v>
      </c>
      <c r="V44" s="130">
        <v>74682.69</v>
      </c>
      <c r="W44" s="131">
        <v>13179.3</v>
      </c>
    </row>
    <row r="45" spans="1:23" ht="30" customHeight="1" x14ac:dyDescent="0.25">
      <c r="A45" s="63">
        <v>40</v>
      </c>
      <c r="B45" s="127" t="s">
        <v>222</v>
      </c>
      <c r="C45" s="127">
        <v>121435</v>
      </c>
      <c r="D45" s="128" t="s">
        <v>232</v>
      </c>
      <c r="E45" s="128" t="s">
        <v>233</v>
      </c>
      <c r="F45" s="128" t="s">
        <v>231</v>
      </c>
      <c r="G45" s="270">
        <v>43635</v>
      </c>
      <c r="H45" s="270">
        <v>44469</v>
      </c>
      <c r="I45" s="127" t="s">
        <v>110</v>
      </c>
      <c r="J45" s="129" t="s">
        <v>111</v>
      </c>
      <c r="K45" s="129" t="s">
        <v>234</v>
      </c>
      <c r="L45" s="129" t="s">
        <v>226</v>
      </c>
      <c r="M45" s="127" t="s">
        <v>227</v>
      </c>
      <c r="N45" s="130">
        <v>525363.23</v>
      </c>
      <c r="O45" s="130">
        <v>92711.14</v>
      </c>
      <c r="P45" s="130">
        <v>412049.6</v>
      </c>
      <c r="Q45" s="130">
        <v>0</v>
      </c>
      <c r="R45" s="130">
        <v>380348.92</v>
      </c>
      <c r="S45" s="130">
        <v>1410472.89</v>
      </c>
      <c r="T45" s="127" t="s">
        <v>160</v>
      </c>
      <c r="U45" s="127">
        <v>0</v>
      </c>
      <c r="V45" s="130">
        <v>16816.38</v>
      </c>
      <c r="W45" s="131">
        <v>2967.59</v>
      </c>
    </row>
    <row r="46" spans="1:23" ht="30" customHeight="1" x14ac:dyDescent="0.25">
      <c r="A46" s="63">
        <v>41</v>
      </c>
      <c r="B46" s="127" t="s">
        <v>222</v>
      </c>
      <c r="C46" s="127">
        <v>121657</v>
      </c>
      <c r="D46" s="128" t="s">
        <v>235</v>
      </c>
      <c r="E46" s="128" t="s">
        <v>224</v>
      </c>
      <c r="F46" s="128" t="s">
        <v>231</v>
      </c>
      <c r="G46" s="270">
        <v>43670</v>
      </c>
      <c r="H46" s="270">
        <v>44286</v>
      </c>
      <c r="I46" s="127" t="s">
        <v>110</v>
      </c>
      <c r="J46" s="129" t="s">
        <v>111</v>
      </c>
      <c r="K46" s="129" t="s">
        <v>119</v>
      </c>
      <c r="L46" s="129" t="s">
        <v>226</v>
      </c>
      <c r="M46" s="127" t="s">
        <v>227</v>
      </c>
      <c r="N46" s="130">
        <v>532255.93000000005</v>
      </c>
      <c r="O46" s="130">
        <v>93927.53</v>
      </c>
      <c r="P46" s="130">
        <v>417455.64</v>
      </c>
      <c r="Q46" s="130">
        <v>0</v>
      </c>
      <c r="R46" s="130">
        <v>64862.52</v>
      </c>
      <c r="S46" s="130">
        <v>1108501.6200000001</v>
      </c>
      <c r="T46" s="127" t="s">
        <v>160</v>
      </c>
      <c r="U46" s="127">
        <v>0</v>
      </c>
      <c r="V46" s="130">
        <v>340662.96</v>
      </c>
      <c r="W46" s="131">
        <v>216476.66</v>
      </c>
    </row>
    <row r="47" spans="1:23" ht="30" customHeight="1" x14ac:dyDescent="0.25">
      <c r="A47" s="63">
        <v>42</v>
      </c>
      <c r="B47" s="127" t="s">
        <v>236</v>
      </c>
      <c r="C47" s="127">
        <v>115363</v>
      </c>
      <c r="D47" s="128" t="s">
        <v>237</v>
      </c>
      <c r="E47" s="128" t="s">
        <v>224</v>
      </c>
      <c r="F47" s="128" t="s">
        <v>238</v>
      </c>
      <c r="G47" s="270">
        <v>43172</v>
      </c>
      <c r="H47" s="270">
        <v>44074</v>
      </c>
      <c r="I47" s="127" t="s">
        <v>110</v>
      </c>
      <c r="J47" s="129" t="s">
        <v>111</v>
      </c>
      <c r="K47" s="129" t="s">
        <v>119</v>
      </c>
      <c r="L47" s="129" t="s">
        <v>226</v>
      </c>
      <c r="M47" s="127" t="s">
        <v>239</v>
      </c>
      <c r="N47" s="130">
        <v>5967593.5</v>
      </c>
      <c r="O47" s="130">
        <v>912690.76</v>
      </c>
      <c r="P47" s="130">
        <v>211330.11</v>
      </c>
      <c r="Q47" s="130">
        <v>0</v>
      </c>
      <c r="R47" s="130">
        <v>1264432.21</v>
      </c>
      <c r="S47" s="130">
        <v>8356046.5800000001</v>
      </c>
      <c r="T47" s="127" t="s">
        <v>115</v>
      </c>
      <c r="U47" s="127">
        <v>0</v>
      </c>
      <c r="V47" s="130">
        <v>5301070.79</v>
      </c>
      <c r="W47" s="131">
        <v>748416.91</v>
      </c>
    </row>
    <row r="48" spans="1:23" ht="30" customHeight="1" x14ac:dyDescent="0.25">
      <c r="A48" s="63">
        <v>43</v>
      </c>
      <c r="B48" s="127" t="s">
        <v>236</v>
      </c>
      <c r="C48" s="127">
        <v>114685</v>
      </c>
      <c r="D48" s="128" t="s">
        <v>240</v>
      </c>
      <c r="E48" s="128" t="s">
        <v>233</v>
      </c>
      <c r="F48" s="128" t="s">
        <v>241</v>
      </c>
      <c r="G48" s="270">
        <v>43311</v>
      </c>
      <c r="H48" s="270">
        <v>44469</v>
      </c>
      <c r="I48" s="127" t="s">
        <v>110</v>
      </c>
      <c r="J48" s="129" t="s">
        <v>111</v>
      </c>
      <c r="K48" s="129" t="s">
        <v>234</v>
      </c>
      <c r="L48" s="129" t="s">
        <v>226</v>
      </c>
      <c r="M48" s="127" t="s">
        <v>239</v>
      </c>
      <c r="N48" s="130">
        <v>3184324.91</v>
      </c>
      <c r="O48" s="130">
        <v>487014.41</v>
      </c>
      <c r="P48" s="130">
        <v>74925.289999999994</v>
      </c>
      <c r="Q48" s="130">
        <v>0</v>
      </c>
      <c r="R48" s="130">
        <v>743657.59</v>
      </c>
      <c r="S48" s="130">
        <v>4489922.2</v>
      </c>
      <c r="T48" s="127" t="s">
        <v>160</v>
      </c>
      <c r="U48" s="127">
        <v>0</v>
      </c>
      <c r="V48" s="130">
        <v>187203.16</v>
      </c>
      <c r="W48" s="131">
        <v>28631.05</v>
      </c>
    </row>
    <row r="49" spans="1:23" ht="30" customHeight="1" x14ac:dyDescent="0.25">
      <c r="A49" s="63">
        <v>44</v>
      </c>
      <c r="B49" s="127" t="s">
        <v>236</v>
      </c>
      <c r="C49" s="127">
        <v>116732</v>
      </c>
      <c r="D49" s="128" t="s">
        <v>242</v>
      </c>
      <c r="E49" s="128" t="s">
        <v>224</v>
      </c>
      <c r="F49" s="128" t="s">
        <v>241</v>
      </c>
      <c r="G49" s="270">
        <v>43314</v>
      </c>
      <c r="H49" s="270">
        <v>44439</v>
      </c>
      <c r="I49" s="127" t="s">
        <v>110</v>
      </c>
      <c r="J49" s="129" t="s">
        <v>111</v>
      </c>
      <c r="K49" s="129" t="s">
        <v>119</v>
      </c>
      <c r="L49" s="129" t="s">
        <v>226</v>
      </c>
      <c r="M49" s="127" t="s">
        <v>239</v>
      </c>
      <c r="N49" s="130">
        <v>5992248.0180000002</v>
      </c>
      <c r="O49" s="130">
        <v>916461.46200000006</v>
      </c>
      <c r="P49" s="130">
        <v>140994.07</v>
      </c>
      <c r="Q49" s="130">
        <v>0</v>
      </c>
      <c r="R49" s="130">
        <v>949685.9</v>
      </c>
      <c r="S49" s="130">
        <v>7999389.4500000002</v>
      </c>
      <c r="T49" s="127" t="s">
        <v>160</v>
      </c>
      <c r="U49" s="127">
        <v>0</v>
      </c>
      <c r="V49" s="130">
        <v>5293283.6399999997</v>
      </c>
      <c r="W49" s="131">
        <v>223240.01</v>
      </c>
    </row>
    <row r="50" spans="1:23" ht="30" customHeight="1" x14ac:dyDescent="0.25">
      <c r="A50" s="63">
        <v>45</v>
      </c>
      <c r="B50" s="127" t="s">
        <v>236</v>
      </c>
      <c r="C50" s="127">
        <v>118446</v>
      </c>
      <c r="D50" s="128" t="s">
        <v>243</v>
      </c>
      <c r="E50" s="128" t="s">
        <v>233</v>
      </c>
      <c r="F50" s="128" t="s">
        <v>241</v>
      </c>
      <c r="G50" s="270">
        <v>43334</v>
      </c>
      <c r="H50" s="270">
        <v>44439</v>
      </c>
      <c r="I50" s="127" t="s">
        <v>110</v>
      </c>
      <c r="J50" s="129" t="s">
        <v>111</v>
      </c>
      <c r="K50" s="129" t="s">
        <v>234</v>
      </c>
      <c r="L50" s="129" t="s">
        <v>226</v>
      </c>
      <c r="M50" s="127" t="s">
        <v>239</v>
      </c>
      <c r="N50" s="130">
        <v>3836822.5734999999</v>
      </c>
      <c r="O50" s="130">
        <v>586808.15650000097</v>
      </c>
      <c r="P50" s="130">
        <v>90278.18</v>
      </c>
      <c r="Q50" s="130">
        <v>0</v>
      </c>
      <c r="R50" s="130">
        <v>1193305.42</v>
      </c>
      <c r="S50" s="130">
        <v>5707214.3300000001</v>
      </c>
      <c r="T50" s="127" t="s">
        <v>160</v>
      </c>
      <c r="U50" s="127">
        <v>0</v>
      </c>
      <c r="V50" s="130">
        <v>198862.19</v>
      </c>
      <c r="W50" s="131">
        <v>30414.21</v>
      </c>
    </row>
    <row r="51" spans="1:23" ht="30" customHeight="1" x14ac:dyDescent="0.25">
      <c r="A51" s="63">
        <v>46</v>
      </c>
      <c r="B51" s="127" t="s">
        <v>236</v>
      </c>
      <c r="C51" s="127">
        <v>111936</v>
      </c>
      <c r="D51" s="128" t="s">
        <v>244</v>
      </c>
      <c r="E51" s="128" t="s">
        <v>224</v>
      </c>
      <c r="F51" s="128" t="s">
        <v>241</v>
      </c>
      <c r="G51" s="270">
        <v>43353</v>
      </c>
      <c r="H51" s="270">
        <v>44377</v>
      </c>
      <c r="I51" s="127" t="s">
        <v>110</v>
      </c>
      <c r="J51" s="129" t="s">
        <v>111</v>
      </c>
      <c r="K51" s="129" t="s">
        <v>119</v>
      </c>
      <c r="L51" s="129" t="s">
        <v>226</v>
      </c>
      <c r="M51" s="127" t="s">
        <v>239</v>
      </c>
      <c r="N51" s="130">
        <v>2081867.27</v>
      </c>
      <c r="O51" s="130">
        <v>318403.23</v>
      </c>
      <c r="P51" s="130">
        <v>48985.11</v>
      </c>
      <c r="Q51" s="130">
        <v>0</v>
      </c>
      <c r="R51" s="130">
        <v>913486.98</v>
      </c>
      <c r="S51" s="130">
        <v>3362742.59</v>
      </c>
      <c r="T51" s="127" t="s">
        <v>160</v>
      </c>
      <c r="U51" s="127">
        <v>0</v>
      </c>
      <c r="V51" s="130">
        <v>1583245.96</v>
      </c>
      <c r="W51" s="131">
        <v>99846.15</v>
      </c>
    </row>
    <row r="52" spans="1:23" ht="30" customHeight="1" x14ac:dyDescent="0.25">
      <c r="A52" s="63">
        <v>47</v>
      </c>
      <c r="B52" s="127" t="s">
        <v>236</v>
      </c>
      <c r="C52" s="127">
        <v>118156</v>
      </c>
      <c r="D52" s="128" t="s">
        <v>245</v>
      </c>
      <c r="E52" s="128" t="s">
        <v>246</v>
      </c>
      <c r="F52" s="128" t="s">
        <v>241</v>
      </c>
      <c r="G52" s="270">
        <v>43362</v>
      </c>
      <c r="H52" s="270">
        <v>44408</v>
      </c>
      <c r="I52" s="127" t="s">
        <v>110</v>
      </c>
      <c r="J52" s="129" t="s">
        <v>111</v>
      </c>
      <c r="K52" s="129" t="s">
        <v>119</v>
      </c>
      <c r="L52" s="129" t="s">
        <v>226</v>
      </c>
      <c r="M52" s="127" t="s">
        <v>239</v>
      </c>
      <c r="N52" s="130">
        <v>6643799.5970000001</v>
      </c>
      <c r="O52" s="130">
        <v>1016110.513</v>
      </c>
      <c r="P52" s="130">
        <v>156324.71</v>
      </c>
      <c r="Q52" s="130">
        <v>0</v>
      </c>
      <c r="R52" s="130">
        <v>4582181.29</v>
      </c>
      <c r="S52" s="130">
        <v>12398416.109999999</v>
      </c>
      <c r="T52" s="127" t="s">
        <v>160</v>
      </c>
      <c r="U52" s="127">
        <v>0</v>
      </c>
      <c r="V52" s="130">
        <v>83489.210000000006</v>
      </c>
      <c r="W52" s="131">
        <v>12768.93</v>
      </c>
    </row>
    <row r="53" spans="1:23" ht="30" customHeight="1" x14ac:dyDescent="0.25">
      <c r="A53" s="63">
        <v>48</v>
      </c>
      <c r="B53" s="127" t="s">
        <v>236</v>
      </c>
      <c r="C53" s="127">
        <v>118160</v>
      </c>
      <c r="D53" s="128" t="s">
        <v>247</v>
      </c>
      <c r="E53" s="128" t="s">
        <v>246</v>
      </c>
      <c r="F53" s="128" t="s">
        <v>241</v>
      </c>
      <c r="G53" s="270">
        <v>43362</v>
      </c>
      <c r="H53" s="270">
        <v>44408</v>
      </c>
      <c r="I53" s="127" t="s">
        <v>110</v>
      </c>
      <c r="J53" s="129" t="s">
        <v>111</v>
      </c>
      <c r="K53" s="129" t="s">
        <v>119</v>
      </c>
      <c r="L53" s="129" t="s">
        <v>226</v>
      </c>
      <c r="M53" s="127" t="s">
        <v>239</v>
      </c>
      <c r="N53" s="130">
        <v>12003562.41</v>
      </c>
      <c r="O53" s="130">
        <v>1835838.96</v>
      </c>
      <c r="P53" s="130">
        <v>282436.76</v>
      </c>
      <c r="Q53" s="130">
        <v>0</v>
      </c>
      <c r="R53" s="130">
        <v>8256565.1900000004</v>
      </c>
      <c r="S53" s="130">
        <v>22378403.32</v>
      </c>
      <c r="T53" s="127" t="s">
        <v>160</v>
      </c>
      <c r="U53" s="127">
        <v>0</v>
      </c>
      <c r="V53" s="130">
        <v>334840.51</v>
      </c>
      <c r="W53" s="131">
        <v>51210.9</v>
      </c>
    </row>
    <row r="54" spans="1:23" ht="30" customHeight="1" x14ac:dyDescent="0.25">
      <c r="A54" s="63">
        <v>49</v>
      </c>
      <c r="B54" s="127" t="s">
        <v>236</v>
      </c>
      <c r="C54" s="127">
        <v>111940</v>
      </c>
      <c r="D54" s="128" t="s">
        <v>248</v>
      </c>
      <c r="E54" s="128" t="s">
        <v>224</v>
      </c>
      <c r="F54" s="128" t="s">
        <v>249</v>
      </c>
      <c r="G54" s="270">
        <v>43375</v>
      </c>
      <c r="H54" s="270">
        <v>44347</v>
      </c>
      <c r="I54" s="127" t="s">
        <v>110</v>
      </c>
      <c r="J54" s="129" t="s">
        <v>111</v>
      </c>
      <c r="K54" s="129" t="s">
        <v>119</v>
      </c>
      <c r="L54" s="129" t="s">
        <v>226</v>
      </c>
      <c r="M54" s="127" t="s">
        <v>239</v>
      </c>
      <c r="N54" s="130">
        <v>2347418.2165000001</v>
      </c>
      <c r="O54" s="130">
        <v>359016.90350000001</v>
      </c>
      <c r="P54" s="130">
        <v>55233.37</v>
      </c>
      <c r="Q54" s="130">
        <v>0</v>
      </c>
      <c r="R54" s="130">
        <v>604167.56000000006</v>
      </c>
      <c r="S54" s="130">
        <v>3365836.05</v>
      </c>
      <c r="T54" s="127" t="s">
        <v>160</v>
      </c>
      <c r="U54" s="127">
        <v>0</v>
      </c>
      <c r="V54" s="130">
        <v>1724928.08</v>
      </c>
      <c r="W54" s="131">
        <v>94863.41</v>
      </c>
    </row>
    <row r="55" spans="1:23" ht="30" customHeight="1" x14ac:dyDescent="0.25">
      <c r="A55" s="63">
        <v>50</v>
      </c>
      <c r="B55" s="127" t="s">
        <v>236</v>
      </c>
      <c r="C55" s="127">
        <v>111938</v>
      </c>
      <c r="D55" s="128" t="s">
        <v>250</v>
      </c>
      <c r="E55" s="128" t="s">
        <v>224</v>
      </c>
      <c r="F55" s="128" t="s">
        <v>251</v>
      </c>
      <c r="G55" s="270">
        <v>43397</v>
      </c>
      <c r="H55" s="270">
        <v>44255</v>
      </c>
      <c r="I55" s="127" t="s">
        <v>110</v>
      </c>
      <c r="J55" s="129" t="s">
        <v>111</v>
      </c>
      <c r="K55" s="129" t="s">
        <v>119</v>
      </c>
      <c r="L55" s="129" t="s">
        <v>226</v>
      </c>
      <c r="M55" s="127" t="s">
        <v>239</v>
      </c>
      <c r="N55" s="130">
        <v>2028237.38</v>
      </c>
      <c r="O55" s="130">
        <v>310200.99</v>
      </c>
      <c r="P55" s="130">
        <v>47723.24</v>
      </c>
      <c r="Q55" s="130">
        <v>0</v>
      </c>
      <c r="R55" s="130">
        <v>1028433.53</v>
      </c>
      <c r="S55" s="130">
        <v>3414595.14</v>
      </c>
      <c r="T55" s="127" t="s">
        <v>160</v>
      </c>
      <c r="U55" s="127">
        <v>0</v>
      </c>
      <c r="V55" s="130">
        <v>1321019.97</v>
      </c>
      <c r="W55" s="131">
        <v>1357.88</v>
      </c>
    </row>
    <row r="56" spans="1:23" ht="30" customHeight="1" x14ac:dyDescent="0.25">
      <c r="A56" s="63">
        <v>51</v>
      </c>
      <c r="B56" s="127" t="s">
        <v>236</v>
      </c>
      <c r="C56" s="127">
        <v>114341</v>
      </c>
      <c r="D56" s="128" t="s">
        <v>252</v>
      </c>
      <c r="E56" s="128" t="s">
        <v>253</v>
      </c>
      <c r="F56" s="128" t="s">
        <v>254</v>
      </c>
      <c r="G56" s="270">
        <v>43404</v>
      </c>
      <c r="H56" s="270">
        <v>44469</v>
      </c>
      <c r="I56" s="127" t="s">
        <v>110</v>
      </c>
      <c r="J56" s="129" t="s">
        <v>111</v>
      </c>
      <c r="K56" s="129" t="s">
        <v>190</v>
      </c>
      <c r="L56" s="129" t="s">
        <v>226</v>
      </c>
      <c r="M56" s="127" t="s">
        <v>239</v>
      </c>
      <c r="N56" s="130">
        <v>1347789.34</v>
      </c>
      <c r="O56" s="130">
        <v>206132.48000000001</v>
      </c>
      <c r="P56" s="130">
        <v>31712.7</v>
      </c>
      <c r="Q56" s="130">
        <v>0</v>
      </c>
      <c r="R56" s="130">
        <v>0</v>
      </c>
      <c r="S56" s="130">
        <v>1585634.52</v>
      </c>
      <c r="T56" s="127" t="s">
        <v>160</v>
      </c>
      <c r="U56" s="127">
        <v>0</v>
      </c>
      <c r="V56" s="130">
        <v>1344959.26</v>
      </c>
      <c r="W56" s="131">
        <v>5070</v>
      </c>
    </row>
    <row r="57" spans="1:23" ht="30" customHeight="1" x14ac:dyDescent="0.25">
      <c r="A57" s="63">
        <v>52</v>
      </c>
      <c r="B57" s="127" t="s">
        <v>236</v>
      </c>
      <c r="C57" s="127">
        <v>118161</v>
      </c>
      <c r="D57" s="128" t="s">
        <v>255</v>
      </c>
      <c r="E57" s="128" t="s">
        <v>246</v>
      </c>
      <c r="F57" s="128" t="s">
        <v>256</v>
      </c>
      <c r="G57" s="270">
        <v>43500</v>
      </c>
      <c r="H57" s="270">
        <v>44408</v>
      </c>
      <c r="I57" s="127" t="s">
        <v>110</v>
      </c>
      <c r="J57" s="129" t="s">
        <v>111</v>
      </c>
      <c r="K57" s="129" t="s">
        <v>119</v>
      </c>
      <c r="L57" s="129" t="s">
        <v>226</v>
      </c>
      <c r="M57" s="127" t="s">
        <v>239</v>
      </c>
      <c r="N57" s="130">
        <v>12163751.890000001</v>
      </c>
      <c r="O57" s="130">
        <v>1860338.52</v>
      </c>
      <c r="P57" s="130">
        <v>286205.93</v>
      </c>
      <c r="Q57" s="130">
        <v>0</v>
      </c>
      <c r="R57" s="130">
        <v>2138053.46</v>
      </c>
      <c r="S57" s="130">
        <v>16448349.800000001</v>
      </c>
      <c r="T57" s="127" t="s">
        <v>160</v>
      </c>
      <c r="U57" s="127">
        <v>0</v>
      </c>
      <c r="V57" s="130">
        <v>80940.240000000005</v>
      </c>
      <c r="W57" s="131">
        <v>12379.08</v>
      </c>
    </row>
    <row r="58" spans="1:23" ht="30" customHeight="1" x14ac:dyDescent="0.25">
      <c r="A58" s="63">
        <v>53</v>
      </c>
      <c r="B58" s="127" t="s">
        <v>236</v>
      </c>
      <c r="C58" s="127">
        <v>118586</v>
      </c>
      <c r="D58" s="128" t="s">
        <v>257</v>
      </c>
      <c r="E58" s="128" t="s">
        <v>233</v>
      </c>
      <c r="F58" s="128" t="s">
        <v>258</v>
      </c>
      <c r="G58" s="270">
        <v>43525</v>
      </c>
      <c r="H58" s="270">
        <v>44316</v>
      </c>
      <c r="I58" s="127" t="s">
        <v>110</v>
      </c>
      <c r="J58" s="129" t="s">
        <v>111</v>
      </c>
      <c r="K58" s="129" t="s">
        <v>234</v>
      </c>
      <c r="L58" s="129" t="s">
        <v>226</v>
      </c>
      <c r="M58" s="127" t="s">
        <v>239</v>
      </c>
      <c r="N58" s="130">
        <v>8833559.9499999993</v>
      </c>
      <c r="O58" s="130">
        <v>1351015.05</v>
      </c>
      <c r="P58" s="130">
        <v>207848.47</v>
      </c>
      <c r="Q58" s="130">
        <v>0</v>
      </c>
      <c r="R58" s="130">
        <v>253181.39</v>
      </c>
      <c r="S58" s="130">
        <v>10645604.859999999</v>
      </c>
      <c r="T58" s="127" t="s">
        <v>160</v>
      </c>
      <c r="U58" s="127">
        <v>0</v>
      </c>
      <c r="V58" s="130">
        <v>274075.98</v>
      </c>
      <c r="W58" s="131">
        <v>41917.49</v>
      </c>
    </row>
    <row r="59" spans="1:23" ht="30" customHeight="1" x14ac:dyDescent="0.25">
      <c r="A59" s="63">
        <v>54</v>
      </c>
      <c r="B59" s="127" t="s">
        <v>236</v>
      </c>
      <c r="C59" s="127">
        <v>118585</v>
      </c>
      <c r="D59" s="128" t="s">
        <v>259</v>
      </c>
      <c r="E59" s="128" t="s">
        <v>233</v>
      </c>
      <c r="F59" s="128" t="s">
        <v>241</v>
      </c>
      <c r="G59" s="270">
        <v>43539</v>
      </c>
      <c r="H59" s="270">
        <v>44255</v>
      </c>
      <c r="I59" s="127" t="s">
        <v>110</v>
      </c>
      <c r="J59" s="129" t="s">
        <v>111</v>
      </c>
      <c r="K59" s="129" t="s">
        <v>234</v>
      </c>
      <c r="L59" s="129" t="s">
        <v>226</v>
      </c>
      <c r="M59" s="127" t="s">
        <v>239</v>
      </c>
      <c r="N59" s="130">
        <v>5640734.3899999997</v>
      </c>
      <c r="O59" s="130">
        <v>862700.55</v>
      </c>
      <c r="P59" s="130">
        <v>132723.16</v>
      </c>
      <c r="Q59" s="130">
        <v>0</v>
      </c>
      <c r="R59" s="130">
        <v>533979.74</v>
      </c>
      <c r="S59" s="130">
        <v>7170137.8399999999</v>
      </c>
      <c r="T59" s="127" t="s">
        <v>160</v>
      </c>
      <c r="U59" s="127">
        <v>0</v>
      </c>
      <c r="V59" s="130">
        <v>176405.61</v>
      </c>
      <c r="W59" s="131">
        <v>26979.57</v>
      </c>
    </row>
    <row r="60" spans="1:23" ht="30" customHeight="1" x14ac:dyDescent="0.25">
      <c r="A60" s="63">
        <v>55</v>
      </c>
      <c r="B60" s="127" t="s">
        <v>260</v>
      </c>
      <c r="C60" s="127">
        <v>123227</v>
      </c>
      <c r="D60" s="128" t="s">
        <v>261</v>
      </c>
      <c r="E60" s="128" t="s">
        <v>233</v>
      </c>
      <c r="F60" s="128" t="s">
        <v>262</v>
      </c>
      <c r="G60" s="270">
        <v>43724</v>
      </c>
      <c r="H60" s="270">
        <v>44773</v>
      </c>
      <c r="I60" s="127" t="s">
        <v>110</v>
      </c>
      <c r="J60" s="129" t="s">
        <v>111</v>
      </c>
      <c r="K60" s="129" t="s">
        <v>234</v>
      </c>
      <c r="L60" s="129" t="s">
        <v>226</v>
      </c>
      <c r="M60" s="127" t="s">
        <v>263</v>
      </c>
      <c r="N60" s="130">
        <v>9286135.6500000004</v>
      </c>
      <c r="O60" s="130">
        <v>1420232.5</v>
      </c>
      <c r="P60" s="130">
        <v>218497.31</v>
      </c>
      <c r="Q60" s="130">
        <v>0</v>
      </c>
      <c r="R60" s="130">
        <v>56534.64</v>
      </c>
      <c r="S60" s="130">
        <v>10981400.1</v>
      </c>
      <c r="T60" s="127" t="s">
        <v>160</v>
      </c>
      <c r="U60" s="127">
        <v>0</v>
      </c>
      <c r="V60" s="130">
        <v>131495</v>
      </c>
      <c r="W60" s="131">
        <v>20111</v>
      </c>
    </row>
    <row r="61" spans="1:23" ht="30" customHeight="1" x14ac:dyDescent="0.25">
      <c r="A61" s="63">
        <v>56</v>
      </c>
      <c r="B61" s="127" t="s">
        <v>260</v>
      </c>
      <c r="C61" s="127">
        <v>125217</v>
      </c>
      <c r="D61" s="128" t="s">
        <v>264</v>
      </c>
      <c r="E61" s="128" t="s">
        <v>224</v>
      </c>
      <c r="F61" s="128" t="s">
        <v>265</v>
      </c>
      <c r="G61" s="270">
        <v>43972</v>
      </c>
      <c r="H61" s="270">
        <v>44651</v>
      </c>
      <c r="I61" s="127" t="s">
        <v>110</v>
      </c>
      <c r="J61" s="129" t="s">
        <v>111</v>
      </c>
      <c r="K61" s="129" t="s">
        <v>119</v>
      </c>
      <c r="L61" s="129" t="s">
        <v>226</v>
      </c>
      <c r="M61" s="127" t="s">
        <v>263</v>
      </c>
      <c r="N61" s="130">
        <v>17336038.379999999</v>
      </c>
      <c r="O61" s="130">
        <v>2651394.12</v>
      </c>
      <c r="P61" s="130">
        <v>407906.77</v>
      </c>
      <c r="Q61" s="130">
        <v>0</v>
      </c>
      <c r="R61" s="130">
        <v>0</v>
      </c>
      <c r="S61" s="130">
        <v>20395339.27</v>
      </c>
      <c r="T61" s="127" t="s">
        <v>160</v>
      </c>
      <c r="U61" s="127">
        <v>0</v>
      </c>
      <c r="V61" s="130">
        <v>183269.36</v>
      </c>
      <c r="W61" s="131">
        <v>28029.43</v>
      </c>
    </row>
    <row r="62" spans="1:23" ht="30" customHeight="1" x14ac:dyDescent="0.25">
      <c r="A62" s="63">
        <v>57</v>
      </c>
      <c r="B62" s="127" t="s">
        <v>266</v>
      </c>
      <c r="C62" s="127">
        <v>123511</v>
      </c>
      <c r="D62" s="128" t="s">
        <v>267</v>
      </c>
      <c r="E62" s="128" t="s">
        <v>268</v>
      </c>
      <c r="F62" s="128" t="s">
        <v>269</v>
      </c>
      <c r="G62" s="270">
        <v>43616</v>
      </c>
      <c r="H62" s="270">
        <v>44620</v>
      </c>
      <c r="I62" s="127" t="s">
        <v>110</v>
      </c>
      <c r="J62" s="129" t="s">
        <v>111</v>
      </c>
      <c r="K62" s="129" t="s">
        <v>151</v>
      </c>
      <c r="L62" s="129" t="s">
        <v>226</v>
      </c>
      <c r="M62" s="127" t="s">
        <v>270</v>
      </c>
      <c r="N62" s="130">
        <v>16117737.699999999</v>
      </c>
      <c r="O62" s="130">
        <v>2465065.7400000002</v>
      </c>
      <c r="P62" s="130">
        <v>379240.91</v>
      </c>
      <c r="Q62" s="130">
        <v>0</v>
      </c>
      <c r="R62" s="130">
        <v>2624548.92</v>
      </c>
      <c r="S62" s="130">
        <v>21586593.27</v>
      </c>
      <c r="T62" s="127" t="s">
        <v>160</v>
      </c>
      <c r="U62" s="127">
        <v>0</v>
      </c>
      <c r="V62" s="130">
        <v>662801.25</v>
      </c>
      <c r="W62" s="131">
        <v>101369.59</v>
      </c>
    </row>
    <row r="63" spans="1:23" ht="30" customHeight="1" x14ac:dyDescent="0.25">
      <c r="A63" s="63">
        <v>58</v>
      </c>
      <c r="B63" s="127" t="s">
        <v>266</v>
      </c>
      <c r="C63" s="127">
        <v>120204</v>
      </c>
      <c r="D63" s="128" t="s">
        <v>271</v>
      </c>
      <c r="E63" s="128" t="s">
        <v>272</v>
      </c>
      <c r="F63" s="128" t="s">
        <v>273</v>
      </c>
      <c r="G63" s="270">
        <v>43670</v>
      </c>
      <c r="H63" s="270">
        <v>44469</v>
      </c>
      <c r="I63" s="127" t="s">
        <v>110</v>
      </c>
      <c r="J63" s="129" t="s">
        <v>111</v>
      </c>
      <c r="K63" s="129" t="s">
        <v>122</v>
      </c>
      <c r="L63" s="129" t="s">
        <v>226</v>
      </c>
      <c r="M63" s="127" t="s">
        <v>270</v>
      </c>
      <c r="N63" s="130">
        <v>17992528.539999999</v>
      </c>
      <c r="O63" s="130">
        <v>2751798.49</v>
      </c>
      <c r="P63" s="130">
        <v>423353.61</v>
      </c>
      <c r="Q63" s="130">
        <v>0</v>
      </c>
      <c r="R63" s="130">
        <v>2112031.58</v>
      </c>
      <c r="S63" s="130">
        <v>23279712.219999999</v>
      </c>
      <c r="T63" s="127" t="s">
        <v>160</v>
      </c>
      <c r="U63" s="127">
        <v>0</v>
      </c>
      <c r="V63" s="130">
        <v>466681.73</v>
      </c>
      <c r="W63" s="131">
        <v>71374.86</v>
      </c>
    </row>
    <row r="64" spans="1:23" ht="30" customHeight="1" x14ac:dyDescent="0.25">
      <c r="A64" s="63">
        <v>59</v>
      </c>
      <c r="B64" s="127" t="s">
        <v>274</v>
      </c>
      <c r="C64" s="127">
        <v>127262</v>
      </c>
      <c r="D64" s="128" t="s">
        <v>275</v>
      </c>
      <c r="E64" s="128" t="s">
        <v>224</v>
      </c>
      <c r="F64" s="128" t="s">
        <v>276</v>
      </c>
      <c r="G64" s="270">
        <v>43655</v>
      </c>
      <c r="H64" s="270">
        <v>45260</v>
      </c>
      <c r="I64" s="127" t="s">
        <v>110</v>
      </c>
      <c r="J64" s="129" t="s">
        <v>111</v>
      </c>
      <c r="K64" s="129" t="s">
        <v>119</v>
      </c>
      <c r="L64" s="129" t="s">
        <v>226</v>
      </c>
      <c r="M64" s="127" t="s">
        <v>277</v>
      </c>
      <c r="N64" s="130">
        <v>77764795.230000004</v>
      </c>
      <c r="O64" s="130">
        <v>11893439.26</v>
      </c>
      <c r="P64" s="130">
        <v>1829759.88</v>
      </c>
      <c r="Q64" s="130">
        <v>0</v>
      </c>
      <c r="R64" s="130">
        <v>3358699.64</v>
      </c>
      <c r="S64" s="130">
        <v>94846694.010000005</v>
      </c>
      <c r="T64" s="127" t="s">
        <v>160</v>
      </c>
      <c r="U64" s="127">
        <v>0</v>
      </c>
      <c r="V64" s="130">
        <v>3431397.37</v>
      </c>
      <c r="W64" s="131">
        <v>524801.93999999994</v>
      </c>
    </row>
    <row r="65" spans="1:23" ht="30" customHeight="1" x14ac:dyDescent="0.25">
      <c r="A65" s="63">
        <v>60</v>
      </c>
      <c r="B65" s="127" t="s">
        <v>274</v>
      </c>
      <c r="C65" s="127">
        <v>127264</v>
      </c>
      <c r="D65" s="128" t="s">
        <v>278</v>
      </c>
      <c r="E65" s="128" t="s">
        <v>224</v>
      </c>
      <c r="F65" s="128" t="s">
        <v>279</v>
      </c>
      <c r="G65" s="270">
        <v>43808</v>
      </c>
      <c r="H65" s="270">
        <v>45260</v>
      </c>
      <c r="I65" s="127" t="s">
        <v>110</v>
      </c>
      <c r="J65" s="129" t="s">
        <v>111</v>
      </c>
      <c r="K65" s="129" t="s">
        <v>119</v>
      </c>
      <c r="L65" s="129" t="s">
        <v>226</v>
      </c>
      <c r="M65" s="127" t="s">
        <v>280</v>
      </c>
      <c r="N65" s="130">
        <v>77764800.030000001</v>
      </c>
      <c r="O65" s="130">
        <v>11893439.970000001</v>
      </c>
      <c r="P65" s="130">
        <v>1829760</v>
      </c>
      <c r="Q65" s="130">
        <v>0</v>
      </c>
      <c r="R65" s="130">
        <v>3219278.61</v>
      </c>
      <c r="S65" s="130">
        <v>94707278.609999999</v>
      </c>
      <c r="T65" s="127" t="s">
        <v>160</v>
      </c>
      <c r="U65" s="127">
        <v>0</v>
      </c>
      <c r="V65" s="130">
        <v>980940.27</v>
      </c>
      <c r="W65" s="131">
        <v>150026.15</v>
      </c>
    </row>
    <row r="66" spans="1:23" ht="30" customHeight="1" x14ac:dyDescent="0.25">
      <c r="A66" s="63">
        <v>61</v>
      </c>
      <c r="B66" s="127" t="s">
        <v>274</v>
      </c>
      <c r="C66" s="127">
        <v>128315</v>
      </c>
      <c r="D66" s="128" t="s">
        <v>281</v>
      </c>
      <c r="E66" s="128" t="s">
        <v>224</v>
      </c>
      <c r="F66" s="128" t="s">
        <v>282</v>
      </c>
      <c r="G66" s="270">
        <v>43965</v>
      </c>
      <c r="H66" s="270">
        <v>45230</v>
      </c>
      <c r="I66" s="127" t="s">
        <v>110</v>
      </c>
      <c r="J66" s="129" t="s">
        <v>111</v>
      </c>
      <c r="K66" s="129" t="s">
        <v>119</v>
      </c>
      <c r="L66" s="129" t="s">
        <v>226</v>
      </c>
      <c r="M66" s="127" t="s">
        <v>283</v>
      </c>
      <c r="N66" s="130">
        <v>71436779.670000002</v>
      </c>
      <c r="O66" s="130">
        <v>10925625.09</v>
      </c>
      <c r="P66" s="130">
        <v>1680865.4</v>
      </c>
      <c r="Q66" s="130">
        <v>0</v>
      </c>
      <c r="R66" s="130">
        <v>7651086.5599999996</v>
      </c>
      <c r="S66" s="130">
        <v>91694356.719999999</v>
      </c>
      <c r="T66" s="127" t="s">
        <v>160</v>
      </c>
      <c r="U66" s="127">
        <v>0</v>
      </c>
      <c r="V66" s="130">
        <v>308507.5</v>
      </c>
      <c r="W66" s="131">
        <v>47183.51</v>
      </c>
    </row>
    <row r="67" spans="1:23" ht="30" customHeight="1" x14ac:dyDescent="0.25">
      <c r="A67" s="63">
        <v>62</v>
      </c>
      <c r="B67" s="127" t="s">
        <v>284</v>
      </c>
      <c r="C67" s="127">
        <v>125719</v>
      </c>
      <c r="D67" s="128" t="s">
        <v>285</v>
      </c>
      <c r="E67" s="128" t="s">
        <v>224</v>
      </c>
      <c r="F67" s="128" t="s">
        <v>286</v>
      </c>
      <c r="G67" s="270">
        <v>43451</v>
      </c>
      <c r="H67" s="270">
        <v>44377</v>
      </c>
      <c r="I67" s="127" t="s">
        <v>110</v>
      </c>
      <c r="J67" s="129" t="s">
        <v>111</v>
      </c>
      <c r="K67" s="129" t="s">
        <v>119</v>
      </c>
      <c r="L67" s="129" t="s">
        <v>226</v>
      </c>
      <c r="M67" s="127" t="s">
        <v>270</v>
      </c>
      <c r="N67" s="130">
        <v>41923673.609999999</v>
      </c>
      <c r="O67" s="130">
        <v>6411855.9699999997</v>
      </c>
      <c r="P67" s="130">
        <v>986439.38</v>
      </c>
      <c r="Q67" s="130">
        <v>0</v>
      </c>
      <c r="R67" s="130">
        <v>3228569.78</v>
      </c>
      <c r="S67" s="130">
        <v>52550538.740000002</v>
      </c>
      <c r="T67" s="127" t="s">
        <v>160</v>
      </c>
      <c r="U67" s="127">
        <v>0</v>
      </c>
      <c r="V67" s="130">
        <v>37818691.280000001</v>
      </c>
      <c r="W67" s="131">
        <v>857667.77</v>
      </c>
    </row>
    <row r="68" spans="1:23" ht="30" customHeight="1" x14ac:dyDescent="0.25">
      <c r="A68" s="63">
        <v>63</v>
      </c>
      <c r="B68" s="127" t="s">
        <v>287</v>
      </c>
      <c r="C68" s="127">
        <v>128119</v>
      </c>
      <c r="D68" s="128" t="s">
        <v>288</v>
      </c>
      <c r="E68" s="128" t="s">
        <v>289</v>
      </c>
      <c r="F68" s="128" t="s">
        <v>290</v>
      </c>
      <c r="G68" s="270">
        <v>43466</v>
      </c>
      <c r="H68" s="270">
        <v>44926</v>
      </c>
      <c r="I68" s="127" t="s">
        <v>110</v>
      </c>
      <c r="J68" s="129" t="s">
        <v>111</v>
      </c>
      <c r="K68" s="129" t="s">
        <v>291</v>
      </c>
      <c r="L68" s="129" t="s">
        <v>54</v>
      </c>
      <c r="M68" s="127" t="s">
        <v>277</v>
      </c>
      <c r="N68" s="130">
        <v>102118016.56999999</v>
      </c>
      <c r="O68" s="130">
        <v>15524449.6</v>
      </c>
      <c r="P68" s="130">
        <v>2496376.86</v>
      </c>
      <c r="Q68" s="130">
        <v>0</v>
      </c>
      <c r="R68" s="130">
        <v>22603613.34</v>
      </c>
      <c r="S68" s="130">
        <v>142742456.37</v>
      </c>
      <c r="T68" s="127" t="s">
        <v>56</v>
      </c>
      <c r="U68" s="127">
        <v>0</v>
      </c>
      <c r="V68" s="130">
        <v>29025042.649999999</v>
      </c>
      <c r="W68" s="131">
        <v>4436250</v>
      </c>
    </row>
    <row r="69" spans="1:23" ht="30" customHeight="1" x14ac:dyDescent="0.25">
      <c r="A69" s="63">
        <v>64</v>
      </c>
      <c r="B69" s="127" t="s">
        <v>292</v>
      </c>
      <c r="C69" s="127">
        <v>126877</v>
      </c>
      <c r="D69" s="128" t="s">
        <v>293</v>
      </c>
      <c r="E69" s="128" t="s">
        <v>294</v>
      </c>
      <c r="F69" s="128" t="s">
        <v>295</v>
      </c>
      <c r="G69" s="270">
        <v>43808</v>
      </c>
      <c r="H69" s="270">
        <v>45016</v>
      </c>
      <c r="I69" s="127" t="s">
        <v>110</v>
      </c>
      <c r="J69" s="129" t="s">
        <v>111</v>
      </c>
      <c r="K69" s="129" t="s">
        <v>119</v>
      </c>
      <c r="L69" s="129" t="s">
        <v>226</v>
      </c>
      <c r="M69" s="127" t="s">
        <v>296</v>
      </c>
      <c r="N69" s="130">
        <v>19396222.379999999</v>
      </c>
      <c r="O69" s="130">
        <v>2966481.09</v>
      </c>
      <c r="P69" s="130">
        <v>456381.7</v>
      </c>
      <c r="Q69" s="130">
        <v>0</v>
      </c>
      <c r="R69" s="130">
        <v>0</v>
      </c>
      <c r="S69" s="130">
        <v>22819085.170000002</v>
      </c>
      <c r="T69" s="127" t="s">
        <v>160</v>
      </c>
      <c r="U69" s="127">
        <v>0</v>
      </c>
      <c r="V69" s="130">
        <v>679870.4</v>
      </c>
      <c r="W69" s="131">
        <v>103980.19</v>
      </c>
    </row>
    <row r="70" spans="1:23" ht="30" customHeight="1" x14ac:dyDescent="0.25">
      <c r="A70" s="63">
        <v>65</v>
      </c>
      <c r="B70" s="127" t="s">
        <v>297</v>
      </c>
      <c r="C70" s="127">
        <v>125339</v>
      </c>
      <c r="D70" s="128" t="s">
        <v>298</v>
      </c>
      <c r="E70" s="128" t="s">
        <v>224</v>
      </c>
      <c r="F70" s="128" t="s">
        <v>299</v>
      </c>
      <c r="G70" s="270">
        <v>43591</v>
      </c>
      <c r="H70" s="270">
        <v>44377</v>
      </c>
      <c r="I70" s="127" t="s">
        <v>110</v>
      </c>
      <c r="J70" s="129" t="s">
        <v>111</v>
      </c>
      <c r="K70" s="129" t="s">
        <v>119</v>
      </c>
      <c r="L70" s="129" t="s">
        <v>226</v>
      </c>
      <c r="M70" s="127" t="s">
        <v>300</v>
      </c>
      <c r="N70" s="130">
        <v>3727750.17</v>
      </c>
      <c r="O70" s="130">
        <v>570126.41</v>
      </c>
      <c r="P70" s="130">
        <v>87711.83</v>
      </c>
      <c r="Q70" s="130">
        <v>0</v>
      </c>
      <c r="R70" s="130">
        <v>0</v>
      </c>
      <c r="S70" s="130">
        <v>4385588.41</v>
      </c>
      <c r="T70" s="127" t="s">
        <v>160</v>
      </c>
      <c r="U70" s="127">
        <v>0</v>
      </c>
      <c r="V70" s="130">
        <v>20291.54</v>
      </c>
      <c r="W70" s="131">
        <v>3103.41</v>
      </c>
    </row>
    <row r="71" spans="1:23" ht="30" customHeight="1" x14ac:dyDescent="0.25">
      <c r="A71" s="63">
        <v>66</v>
      </c>
      <c r="B71" s="127" t="s">
        <v>297</v>
      </c>
      <c r="C71" s="127">
        <v>125340</v>
      </c>
      <c r="D71" s="128" t="s">
        <v>301</v>
      </c>
      <c r="E71" s="128" t="s">
        <v>224</v>
      </c>
      <c r="F71" s="128" t="s">
        <v>302</v>
      </c>
      <c r="G71" s="270">
        <v>43637</v>
      </c>
      <c r="H71" s="270">
        <v>44377</v>
      </c>
      <c r="I71" s="127" t="s">
        <v>110</v>
      </c>
      <c r="J71" s="129" t="s">
        <v>111</v>
      </c>
      <c r="K71" s="129" t="s">
        <v>119</v>
      </c>
      <c r="L71" s="129" t="s">
        <v>226</v>
      </c>
      <c r="M71" s="127" t="s">
        <v>300</v>
      </c>
      <c r="N71" s="130">
        <v>3004603.77</v>
      </c>
      <c r="O71" s="130">
        <v>459527.62</v>
      </c>
      <c r="P71" s="130">
        <v>70696.56</v>
      </c>
      <c r="Q71" s="130">
        <v>0</v>
      </c>
      <c r="R71" s="130">
        <v>0</v>
      </c>
      <c r="S71" s="130">
        <v>3534827.95</v>
      </c>
      <c r="T71" s="127" t="s">
        <v>160</v>
      </c>
      <c r="U71" s="127">
        <v>0</v>
      </c>
      <c r="V71" s="130">
        <v>21168.87</v>
      </c>
      <c r="W71" s="131">
        <v>3237.59</v>
      </c>
    </row>
    <row r="72" spans="1:23" ht="30" customHeight="1" x14ac:dyDescent="0.25">
      <c r="A72" s="63">
        <v>67</v>
      </c>
      <c r="B72" s="127" t="s">
        <v>297</v>
      </c>
      <c r="C72" s="127">
        <v>127008</v>
      </c>
      <c r="D72" s="128" t="s">
        <v>303</v>
      </c>
      <c r="E72" s="128" t="s">
        <v>224</v>
      </c>
      <c r="F72" s="128" t="s">
        <v>304</v>
      </c>
      <c r="G72" s="270">
        <v>43916</v>
      </c>
      <c r="H72" s="270">
        <v>44742</v>
      </c>
      <c r="I72" s="127" t="s">
        <v>110</v>
      </c>
      <c r="J72" s="129" t="s">
        <v>111</v>
      </c>
      <c r="K72" s="129" t="s">
        <v>119</v>
      </c>
      <c r="L72" s="129" t="s">
        <v>226</v>
      </c>
      <c r="M72" s="127" t="s">
        <v>300</v>
      </c>
      <c r="N72" s="130">
        <v>548181.68999999994</v>
      </c>
      <c r="O72" s="130">
        <v>83839.570000000007</v>
      </c>
      <c r="P72" s="130">
        <v>12898.38</v>
      </c>
      <c r="Q72" s="130">
        <v>0</v>
      </c>
      <c r="R72" s="130">
        <v>575893.54</v>
      </c>
      <c r="S72" s="130">
        <v>1220813.18</v>
      </c>
      <c r="T72" s="127" t="s">
        <v>160</v>
      </c>
      <c r="U72" s="127">
        <v>0</v>
      </c>
      <c r="V72" s="130">
        <v>0</v>
      </c>
      <c r="W72" s="131">
        <v>0</v>
      </c>
    </row>
    <row r="73" spans="1:23" ht="30" customHeight="1" x14ac:dyDescent="0.25">
      <c r="A73" s="63">
        <v>68</v>
      </c>
      <c r="B73" s="127" t="s">
        <v>297</v>
      </c>
      <c r="C73" s="127">
        <v>127009</v>
      </c>
      <c r="D73" s="128" t="s">
        <v>305</v>
      </c>
      <c r="E73" s="128" t="s">
        <v>224</v>
      </c>
      <c r="F73" s="128" t="s">
        <v>306</v>
      </c>
      <c r="G73" s="270">
        <v>43922</v>
      </c>
      <c r="H73" s="270">
        <v>44742</v>
      </c>
      <c r="I73" s="127" t="s">
        <v>110</v>
      </c>
      <c r="J73" s="129" t="s">
        <v>111</v>
      </c>
      <c r="K73" s="129" t="s">
        <v>119</v>
      </c>
      <c r="L73" s="129" t="s">
        <v>226</v>
      </c>
      <c r="M73" s="127" t="s">
        <v>300</v>
      </c>
      <c r="N73" s="130">
        <v>791818.02</v>
      </c>
      <c r="O73" s="130">
        <v>121101.57</v>
      </c>
      <c r="P73" s="130">
        <v>18631.02</v>
      </c>
      <c r="Q73" s="130">
        <v>0</v>
      </c>
      <c r="R73" s="130">
        <v>637536.56000000006</v>
      </c>
      <c r="S73" s="130">
        <v>1569087.17</v>
      </c>
      <c r="T73" s="127" t="s">
        <v>160</v>
      </c>
      <c r="U73" s="127">
        <v>0</v>
      </c>
      <c r="V73" s="130">
        <v>0</v>
      </c>
      <c r="W73" s="131">
        <v>0</v>
      </c>
    </row>
    <row r="74" spans="1:23" ht="30" customHeight="1" x14ac:dyDescent="0.25">
      <c r="A74" s="63">
        <v>69</v>
      </c>
      <c r="B74" s="127" t="s">
        <v>297</v>
      </c>
      <c r="C74" s="127">
        <v>126583</v>
      </c>
      <c r="D74" s="128" t="s">
        <v>307</v>
      </c>
      <c r="E74" s="128" t="s">
        <v>224</v>
      </c>
      <c r="F74" s="128" t="s">
        <v>308</v>
      </c>
      <c r="G74" s="270">
        <v>43958</v>
      </c>
      <c r="H74" s="270">
        <v>44742</v>
      </c>
      <c r="I74" s="127" t="s">
        <v>110</v>
      </c>
      <c r="J74" s="129" t="s">
        <v>111</v>
      </c>
      <c r="K74" s="129" t="s">
        <v>119</v>
      </c>
      <c r="L74" s="129" t="s">
        <v>226</v>
      </c>
      <c r="M74" s="127" t="s">
        <v>300</v>
      </c>
      <c r="N74" s="130">
        <v>4170453.25</v>
      </c>
      <c r="O74" s="130">
        <v>637834.03</v>
      </c>
      <c r="P74" s="130">
        <v>98128.31</v>
      </c>
      <c r="Q74" s="130">
        <v>0</v>
      </c>
      <c r="R74" s="130">
        <v>1500288.49</v>
      </c>
      <c r="S74" s="130">
        <v>6406704.0800000001</v>
      </c>
      <c r="T74" s="127" t="s">
        <v>160</v>
      </c>
      <c r="U74" s="127">
        <v>0</v>
      </c>
      <c r="V74" s="130">
        <v>0</v>
      </c>
      <c r="W74" s="131">
        <v>0</v>
      </c>
    </row>
    <row r="75" spans="1:23" ht="30" customHeight="1" x14ac:dyDescent="0.25">
      <c r="A75" s="63">
        <v>70</v>
      </c>
      <c r="B75" s="127" t="s">
        <v>309</v>
      </c>
      <c r="C75" s="127">
        <v>126353</v>
      </c>
      <c r="D75" s="128" t="s">
        <v>310</v>
      </c>
      <c r="E75" s="128" t="s">
        <v>224</v>
      </c>
      <c r="F75" s="128" t="s">
        <v>311</v>
      </c>
      <c r="G75" s="270">
        <v>43738</v>
      </c>
      <c r="H75" s="270">
        <v>44773</v>
      </c>
      <c r="I75" s="127" t="s">
        <v>110</v>
      </c>
      <c r="J75" s="129" t="s">
        <v>111</v>
      </c>
      <c r="K75" s="129" t="s">
        <v>119</v>
      </c>
      <c r="L75" s="129" t="s">
        <v>226</v>
      </c>
      <c r="M75" s="127" t="s">
        <v>312</v>
      </c>
      <c r="N75" s="130">
        <v>11165694.43</v>
      </c>
      <c r="O75" s="130">
        <v>1707694.44</v>
      </c>
      <c r="P75" s="130">
        <v>262722.21999999997</v>
      </c>
      <c r="Q75" s="130">
        <v>0</v>
      </c>
      <c r="R75" s="130">
        <v>21271.18</v>
      </c>
      <c r="S75" s="130">
        <v>13157382.27</v>
      </c>
      <c r="T75" s="127" t="s">
        <v>160</v>
      </c>
      <c r="U75" s="127">
        <v>0</v>
      </c>
      <c r="V75" s="130">
        <v>4345607.68</v>
      </c>
      <c r="W75" s="131">
        <v>62034.11</v>
      </c>
    </row>
    <row r="76" spans="1:23" ht="30" customHeight="1" x14ac:dyDescent="0.25">
      <c r="A76" s="63">
        <v>71</v>
      </c>
      <c r="B76" s="127" t="s">
        <v>313</v>
      </c>
      <c r="C76" s="127">
        <v>116252</v>
      </c>
      <c r="D76" s="128" t="s">
        <v>314</v>
      </c>
      <c r="E76" s="128" t="s">
        <v>315</v>
      </c>
      <c r="F76" s="128" t="s">
        <v>316</v>
      </c>
      <c r="G76" s="270">
        <v>42871</v>
      </c>
      <c r="H76" s="270">
        <v>44255</v>
      </c>
      <c r="I76" s="127" t="s">
        <v>110</v>
      </c>
      <c r="J76" s="129" t="s">
        <v>111</v>
      </c>
      <c r="K76" s="129" t="s">
        <v>317</v>
      </c>
      <c r="L76" s="129" t="s">
        <v>226</v>
      </c>
      <c r="M76" s="127" t="s">
        <v>318</v>
      </c>
      <c r="N76" s="130">
        <v>12649149.217</v>
      </c>
      <c r="O76" s="130">
        <v>1934575.753</v>
      </c>
      <c r="P76" s="130">
        <v>297627.049999999</v>
      </c>
      <c r="Q76" s="130">
        <v>0</v>
      </c>
      <c r="R76" s="130">
        <v>311878.83</v>
      </c>
      <c r="S76" s="130">
        <v>15193230.85</v>
      </c>
      <c r="T76" s="127" t="s">
        <v>160</v>
      </c>
      <c r="U76" s="127">
        <v>0</v>
      </c>
      <c r="V76" s="130">
        <v>3156100.84</v>
      </c>
      <c r="W76" s="131">
        <v>482697.8</v>
      </c>
    </row>
    <row r="77" spans="1:23" ht="30" customHeight="1" x14ac:dyDescent="0.25">
      <c r="A77" s="63">
        <v>72</v>
      </c>
      <c r="B77" s="127" t="s">
        <v>313</v>
      </c>
      <c r="C77" s="127">
        <v>117800</v>
      </c>
      <c r="D77" s="128" t="s">
        <v>319</v>
      </c>
      <c r="E77" s="128" t="s">
        <v>268</v>
      </c>
      <c r="F77" s="128" t="s">
        <v>320</v>
      </c>
      <c r="G77" s="270">
        <v>42871</v>
      </c>
      <c r="H77" s="270">
        <v>44408</v>
      </c>
      <c r="I77" s="127" t="s">
        <v>110</v>
      </c>
      <c r="J77" s="129" t="s">
        <v>111</v>
      </c>
      <c r="K77" s="129" t="s">
        <v>151</v>
      </c>
      <c r="L77" s="129" t="s">
        <v>226</v>
      </c>
      <c r="M77" s="127" t="s">
        <v>318</v>
      </c>
      <c r="N77" s="130">
        <v>8050126.1299999999</v>
      </c>
      <c r="O77" s="130">
        <v>1231195.5</v>
      </c>
      <c r="P77" s="130">
        <v>285079.01</v>
      </c>
      <c r="Q77" s="130">
        <v>0</v>
      </c>
      <c r="R77" s="130">
        <v>4850.9499999992604</v>
      </c>
      <c r="S77" s="130">
        <v>9571251.5899999999</v>
      </c>
      <c r="T77" s="127" t="s">
        <v>160</v>
      </c>
      <c r="U77" s="127">
        <v>0</v>
      </c>
      <c r="V77" s="130">
        <v>2617304.65</v>
      </c>
      <c r="W77" s="131">
        <v>46197.62</v>
      </c>
    </row>
    <row r="78" spans="1:23" ht="30" customHeight="1" x14ac:dyDescent="0.25">
      <c r="A78" s="63">
        <v>73</v>
      </c>
      <c r="B78" s="127" t="s">
        <v>313</v>
      </c>
      <c r="C78" s="127">
        <v>119102</v>
      </c>
      <c r="D78" s="128" t="s">
        <v>321</v>
      </c>
      <c r="E78" s="128" t="s">
        <v>322</v>
      </c>
      <c r="F78" s="128" t="s">
        <v>323</v>
      </c>
      <c r="G78" s="270">
        <v>42884</v>
      </c>
      <c r="H78" s="270">
        <v>44439</v>
      </c>
      <c r="I78" s="127" t="s">
        <v>110</v>
      </c>
      <c r="J78" s="129" t="s">
        <v>111</v>
      </c>
      <c r="K78" s="129" t="s">
        <v>324</v>
      </c>
      <c r="L78" s="129" t="s">
        <v>226</v>
      </c>
      <c r="M78" s="127" t="s">
        <v>318</v>
      </c>
      <c r="N78" s="130">
        <v>16790392.473499998</v>
      </c>
      <c r="O78" s="130">
        <v>2558065.6765000001</v>
      </c>
      <c r="P78" s="130">
        <v>404944.76000000199</v>
      </c>
      <c r="Q78" s="130">
        <v>0</v>
      </c>
      <c r="R78" s="130">
        <v>98457.829999998197</v>
      </c>
      <c r="S78" s="130">
        <v>19851860.739999998</v>
      </c>
      <c r="T78" s="127" t="s">
        <v>160</v>
      </c>
      <c r="U78" s="127">
        <v>0</v>
      </c>
      <c r="V78" s="130">
        <v>6140884.2199999997</v>
      </c>
      <c r="W78" s="131">
        <v>36699.410000000003</v>
      </c>
    </row>
    <row r="79" spans="1:23" ht="30" customHeight="1" x14ac:dyDescent="0.25">
      <c r="A79" s="63">
        <v>74</v>
      </c>
      <c r="B79" s="127" t="s">
        <v>313</v>
      </c>
      <c r="C79" s="127">
        <v>118132</v>
      </c>
      <c r="D79" s="128" t="s">
        <v>325</v>
      </c>
      <c r="E79" s="128" t="s">
        <v>268</v>
      </c>
      <c r="F79" s="128" t="s">
        <v>326</v>
      </c>
      <c r="G79" s="270">
        <v>42905</v>
      </c>
      <c r="H79" s="270">
        <v>44347</v>
      </c>
      <c r="I79" s="127" t="s">
        <v>110</v>
      </c>
      <c r="J79" s="129" t="s">
        <v>111</v>
      </c>
      <c r="K79" s="129" t="s">
        <v>151</v>
      </c>
      <c r="L79" s="129" t="s">
        <v>226</v>
      </c>
      <c r="M79" s="127" t="s">
        <v>318</v>
      </c>
      <c r="N79" s="130">
        <v>4666364.8585000001</v>
      </c>
      <c r="O79" s="130">
        <v>713624.43149999995</v>
      </c>
      <c r="P79" s="130">
        <v>109851.72</v>
      </c>
      <c r="Q79" s="130">
        <v>0</v>
      </c>
      <c r="R79" s="130">
        <v>10298.2599999998</v>
      </c>
      <c r="S79" s="130">
        <v>5500139.2699999996</v>
      </c>
      <c r="T79" s="127" t="s">
        <v>160</v>
      </c>
      <c r="U79" s="127">
        <v>0</v>
      </c>
      <c r="V79" s="130">
        <v>2940311.83</v>
      </c>
      <c r="W79" s="131">
        <v>19914.22</v>
      </c>
    </row>
    <row r="80" spans="1:23" ht="30" customHeight="1" x14ac:dyDescent="0.25">
      <c r="A80" s="63">
        <v>75</v>
      </c>
      <c r="B80" s="127" t="s">
        <v>327</v>
      </c>
      <c r="C80" s="127">
        <v>122832</v>
      </c>
      <c r="D80" s="128" t="s">
        <v>328</v>
      </c>
      <c r="E80" s="128" t="s">
        <v>329</v>
      </c>
      <c r="F80" s="128" t="s">
        <v>330</v>
      </c>
      <c r="G80" s="270">
        <v>43445</v>
      </c>
      <c r="H80" s="270">
        <v>44347</v>
      </c>
      <c r="I80" s="127" t="s">
        <v>110</v>
      </c>
      <c r="J80" s="129" t="s">
        <v>111</v>
      </c>
      <c r="K80" s="129" t="s">
        <v>122</v>
      </c>
      <c r="L80" s="129" t="s">
        <v>331</v>
      </c>
      <c r="M80" s="127" t="s">
        <v>318</v>
      </c>
      <c r="N80" s="130">
        <v>4033041.93</v>
      </c>
      <c r="O80" s="130">
        <v>711713.24</v>
      </c>
      <c r="P80" s="130">
        <v>96831.74</v>
      </c>
      <c r="Q80" s="130">
        <v>0</v>
      </c>
      <c r="R80" s="130">
        <v>119</v>
      </c>
      <c r="S80" s="130">
        <v>4841705.91</v>
      </c>
      <c r="T80" s="127" t="s">
        <v>160</v>
      </c>
      <c r="U80" s="127">
        <v>0</v>
      </c>
      <c r="V80" s="130">
        <v>1691225.3</v>
      </c>
      <c r="W80" s="131">
        <v>298451.51</v>
      </c>
    </row>
    <row r="81" spans="1:23" ht="30" customHeight="1" x14ac:dyDescent="0.25">
      <c r="A81" s="63">
        <v>76</v>
      </c>
      <c r="B81" s="127" t="s">
        <v>332</v>
      </c>
      <c r="C81" s="127">
        <v>115707</v>
      </c>
      <c r="D81" s="128" t="s">
        <v>333</v>
      </c>
      <c r="E81" s="128" t="s">
        <v>268</v>
      </c>
      <c r="F81" s="128" t="s">
        <v>334</v>
      </c>
      <c r="G81" s="270">
        <v>43136</v>
      </c>
      <c r="H81" s="270">
        <v>44377</v>
      </c>
      <c r="I81" s="127" t="s">
        <v>110</v>
      </c>
      <c r="J81" s="129" t="s">
        <v>111</v>
      </c>
      <c r="K81" s="129" t="s">
        <v>151</v>
      </c>
      <c r="L81" s="129" t="s">
        <v>226</v>
      </c>
      <c r="M81" s="127" t="s">
        <v>335</v>
      </c>
      <c r="N81" s="130">
        <v>2661642.2045</v>
      </c>
      <c r="O81" s="130">
        <v>407074.68550000002</v>
      </c>
      <c r="P81" s="130">
        <v>62626.879999999903</v>
      </c>
      <c r="Q81" s="130">
        <v>0</v>
      </c>
      <c r="R81" s="130">
        <v>0</v>
      </c>
      <c r="S81" s="130">
        <v>3131343.77</v>
      </c>
      <c r="T81" s="127" t="s">
        <v>160</v>
      </c>
      <c r="U81" s="127">
        <v>0</v>
      </c>
      <c r="V81" s="130">
        <v>1457066.27</v>
      </c>
      <c r="W81" s="131">
        <v>24512.05</v>
      </c>
    </row>
    <row r="82" spans="1:23" ht="30" customHeight="1" x14ac:dyDescent="0.25">
      <c r="A82" s="63">
        <v>77</v>
      </c>
      <c r="B82" s="127" t="s">
        <v>336</v>
      </c>
      <c r="C82" s="127">
        <v>115438</v>
      </c>
      <c r="D82" s="128" t="s">
        <v>337</v>
      </c>
      <c r="E82" s="128" t="s">
        <v>338</v>
      </c>
      <c r="F82" s="128" t="s">
        <v>337</v>
      </c>
      <c r="G82" s="270">
        <v>43091</v>
      </c>
      <c r="H82" s="270">
        <v>44347</v>
      </c>
      <c r="I82" s="127" t="s">
        <v>110</v>
      </c>
      <c r="J82" s="129" t="s">
        <v>111</v>
      </c>
      <c r="K82" s="129"/>
      <c r="L82" s="129" t="s">
        <v>339</v>
      </c>
      <c r="M82" s="127" t="s">
        <v>340</v>
      </c>
      <c r="N82" s="130">
        <v>17087210.280499998</v>
      </c>
      <c r="O82" s="130">
        <v>2613338.0295000002</v>
      </c>
      <c r="P82" s="130">
        <v>402052.02</v>
      </c>
      <c r="Q82" s="130">
        <v>0</v>
      </c>
      <c r="R82" s="130">
        <v>257120.06000000201</v>
      </c>
      <c r="S82" s="130">
        <v>20359720.390000001</v>
      </c>
      <c r="T82" s="127" t="s">
        <v>160</v>
      </c>
      <c r="U82" s="127">
        <v>0</v>
      </c>
      <c r="V82" s="130">
        <v>1461701.53</v>
      </c>
      <c r="W82" s="131">
        <v>8338.2800000000007</v>
      </c>
    </row>
    <row r="83" spans="1:23" ht="30" customHeight="1" x14ac:dyDescent="0.25">
      <c r="A83" s="63">
        <v>78</v>
      </c>
      <c r="B83" s="127" t="s">
        <v>341</v>
      </c>
      <c r="C83" s="127">
        <v>122759</v>
      </c>
      <c r="D83" s="128" t="s">
        <v>342</v>
      </c>
      <c r="E83" s="128" t="s">
        <v>343</v>
      </c>
      <c r="F83" s="128" t="s">
        <v>344</v>
      </c>
      <c r="G83" s="270">
        <v>43521</v>
      </c>
      <c r="H83" s="270">
        <v>44561</v>
      </c>
      <c r="I83" s="127" t="s">
        <v>110</v>
      </c>
      <c r="J83" s="129" t="s">
        <v>111</v>
      </c>
      <c r="K83" s="129"/>
      <c r="L83" s="129" t="s">
        <v>339</v>
      </c>
      <c r="M83" s="127" t="s">
        <v>345</v>
      </c>
      <c r="N83" s="130">
        <v>105615322.02</v>
      </c>
      <c r="O83" s="130">
        <v>16152931.6</v>
      </c>
      <c r="P83" s="130">
        <v>2485066.4</v>
      </c>
      <c r="Q83" s="130">
        <v>0</v>
      </c>
      <c r="R83" s="130">
        <v>1216520.77</v>
      </c>
      <c r="S83" s="130">
        <v>125469840.79000001</v>
      </c>
      <c r="T83" s="127" t="s">
        <v>160</v>
      </c>
      <c r="U83" s="127">
        <v>0</v>
      </c>
      <c r="V83" s="130">
        <v>8697732.4000000004</v>
      </c>
      <c r="W83" s="131">
        <v>0</v>
      </c>
    </row>
    <row r="84" spans="1:23" ht="30" customHeight="1" x14ac:dyDescent="0.25">
      <c r="A84" s="63">
        <v>79</v>
      </c>
      <c r="B84" s="127" t="s">
        <v>346</v>
      </c>
      <c r="C84" s="127">
        <v>118764</v>
      </c>
      <c r="D84" s="128" t="s">
        <v>347</v>
      </c>
      <c r="E84" s="128" t="s">
        <v>348</v>
      </c>
      <c r="F84" s="128" t="s">
        <v>349</v>
      </c>
      <c r="G84" s="270">
        <v>42936</v>
      </c>
      <c r="H84" s="270">
        <v>44227</v>
      </c>
      <c r="I84" s="127" t="s">
        <v>110</v>
      </c>
      <c r="J84" s="129" t="s">
        <v>111</v>
      </c>
      <c r="K84" s="129" t="s">
        <v>190</v>
      </c>
      <c r="L84" s="129" t="s">
        <v>226</v>
      </c>
      <c r="M84" s="127" t="s">
        <v>350</v>
      </c>
      <c r="N84" s="130">
        <v>13140520.107000001</v>
      </c>
      <c r="O84" s="130">
        <v>2009726.6029999999</v>
      </c>
      <c r="P84" s="130">
        <v>309188.70999999897</v>
      </c>
      <c r="Q84" s="130">
        <v>0</v>
      </c>
      <c r="R84" s="130">
        <v>0</v>
      </c>
      <c r="S84" s="130">
        <v>15459435.42</v>
      </c>
      <c r="T84" s="127" t="s">
        <v>160</v>
      </c>
      <c r="U84" s="127">
        <v>0</v>
      </c>
      <c r="V84" s="130">
        <v>6717243.0800000001</v>
      </c>
      <c r="W84" s="131">
        <v>218430.69</v>
      </c>
    </row>
    <row r="85" spans="1:23" ht="30" customHeight="1" x14ac:dyDescent="0.25">
      <c r="A85" s="63">
        <v>80</v>
      </c>
      <c r="B85" s="127" t="s">
        <v>351</v>
      </c>
      <c r="C85" s="127">
        <v>138070</v>
      </c>
      <c r="D85" s="128" t="s">
        <v>352</v>
      </c>
      <c r="E85" s="128" t="s">
        <v>353</v>
      </c>
      <c r="F85" s="128" t="s">
        <v>354</v>
      </c>
      <c r="G85" s="270" t="s">
        <v>355</v>
      </c>
      <c r="H85" s="270" t="s">
        <v>217</v>
      </c>
      <c r="I85" s="127" t="s">
        <v>110</v>
      </c>
      <c r="J85" s="129" t="s">
        <v>111</v>
      </c>
      <c r="K85" s="129" t="s">
        <v>356</v>
      </c>
      <c r="L85" s="129" t="s">
        <v>226</v>
      </c>
      <c r="M85" s="127" t="s">
        <v>357</v>
      </c>
      <c r="N85" s="130">
        <v>334949.99</v>
      </c>
      <c r="O85" s="130">
        <v>133980.01</v>
      </c>
      <c r="P85" s="130">
        <v>9570</v>
      </c>
      <c r="Q85" s="130">
        <v>0</v>
      </c>
      <c r="R85" s="130">
        <v>236823.3</v>
      </c>
      <c r="S85" s="130">
        <v>715323.3</v>
      </c>
      <c r="T85" s="127" t="s">
        <v>160</v>
      </c>
      <c r="U85" s="127"/>
      <c r="V85" s="130">
        <v>0</v>
      </c>
      <c r="W85" s="131">
        <v>0</v>
      </c>
    </row>
    <row r="86" spans="1:23" ht="30" customHeight="1" x14ac:dyDescent="0.25">
      <c r="A86" s="63">
        <v>81</v>
      </c>
      <c r="B86" s="127" t="s">
        <v>358</v>
      </c>
      <c r="C86" s="127">
        <v>122516</v>
      </c>
      <c r="D86" s="128" t="s">
        <v>359</v>
      </c>
      <c r="E86" s="128" t="s">
        <v>246</v>
      </c>
      <c r="F86" s="128" t="s">
        <v>360</v>
      </c>
      <c r="G86" s="270">
        <v>43591</v>
      </c>
      <c r="H86" s="270">
        <v>44469</v>
      </c>
      <c r="I86" s="127" t="s">
        <v>110</v>
      </c>
      <c r="J86" s="129" t="s">
        <v>111</v>
      </c>
      <c r="K86" s="129" t="s">
        <v>119</v>
      </c>
      <c r="L86" s="129" t="s">
        <v>226</v>
      </c>
      <c r="M86" s="127" t="s">
        <v>357</v>
      </c>
      <c r="N86" s="130">
        <v>4785899.2699999996</v>
      </c>
      <c r="O86" s="130">
        <v>1914359.68</v>
      </c>
      <c r="P86" s="130">
        <v>136739.98000000001</v>
      </c>
      <c r="Q86" s="130">
        <v>0</v>
      </c>
      <c r="R86" s="130">
        <v>693858.4</v>
      </c>
      <c r="S86" s="130">
        <v>7530857.3300000001</v>
      </c>
      <c r="T86" s="127" t="s">
        <v>160</v>
      </c>
      <c r="U86" s="127">
        <v>0</v>
      </c>
      <c r="V86" s="130">
        <v>1330354.28</v>
      </c>
      <c r="W86" s="131">
        <v>92476.93</v>
      </c>
    </row>
    <row r="87" spans="1:23" ht="30" customHeight="1" x14ac:dyDescent="0.25">
      <c r="A87" s="63">
        <v>82</v>
      </c>
      <c r="B87" s="127" t="s">
        <v>361</v>
      </c>
      <c r="C87" s="127">
        <v>116549</v>
      </c>
      <c r="D87" s="128" t="s">
        <v>362</v>
      </c>
      <c r="E87" s="128" t="s">
        <v>363</v>
      </c>
      <c r="F87" s="128" t="s">
        <v>364</v>
      </c>
      <c r="G87" s="270">
        <v>43166</v>
      </c>
      <c r="H87" s="270">
        <v>44530</v>
      </c>
      <c r="I87" s="127" t="s">
        <v>110</v>
      </c>
      <c r="J87" s="129" t="s">
        <v>111</v>
      </c>
      <c r="K87" s="129" t="s">
        <v>151</v>
      </c>
      <c r="L87" s="129" t="s">
        <v>339</v>
      </c>
      <c r="M87" s="127" t="s">
        <v>365</v>
      </c>
      <c r="N87" s="130">
        <v>1918404.0660000001</v>
      </c>
      <c r="O87" s="130">
        <v>293402.97399999999</v>
      </c>
      <c r="P87" s="130">
        <v>45138.92</v>
      </c>
      <c r="Q87" s="130">
        <v>0</v>
      </c>
      <c r="R87" s="130">
        <v>173477.85</v>
      </c>
      <c r="S87" s="130">
        <v>2430423.81</v>
      </c>
      <c r="T87" s="127" t="s">
        <v>160</v>
      </c>
      <c r="U87" s="127">
        <v>0</v>
      </c>
      <c r="V87" s="130">
        <v>139343.21</v>
      </c>
      <c r="W87" s="131">
        <v>21311.3</v>
      </c>
    </row>
    <row r="88" spans="1:23" ht="30" customHeight="1" x14ac:dyDescent="0.25">
      <c r="A88" s="63">
        <v>83</v>
      </c>
      <c r="B88" s="127" t="s">
        <v>366</v>
      </c>
      <c r="C88" s="127">
        <v>127467</v>
      </c>
      <c r="D88" s="128" t="s">
        <v>367</v>
      </c>
      <c r="E88" s="128" t="s">
        <v>368</v>
      </c>
      <c r="F88" s="128" t="s">
        <v>369</v>
      </c>
      <c r="G88" s="270">
        <v>43644</v>
      </c>
      <c r="H88" s="270">
        <v>44773</v>
      </c>
      <c r="I88" s="127" t="s">
        <v>110</v>
      </c>
      <c r="J88" s="129" t="s">
        <v>111</v>
      </c>
      <c r="K88" s="129" t="s">
        <v>112</v>
      </c>
      <c r="L88" s="129" t="s">
        <v>226</v>
      </c>
      <c r="M88" s="127" t="s">
        <v>365</v>
      </c>
      <c r="N88" s="130">
        <v>3098899.64</v>
      </c>
      <c r="O88" s="130">
        <v>1239559.8500000001</v>
      </c>
      <c r="P88" s="130">
        <v>88539.99</v>
      </c>
      <c r="Q88" s="130">
        <v>0</v>
      </c>
      <c r="R88" s="130">
        <v>2319154.52</v>
      </c>
      <c r="S88" s="130">
        <v>6746154</v>
      </c>
      <c r="T88" s="127" t="s">
        <v>160</v>
      </c>
      <c r="U88" s="127">
        <v>0</v>
      </c>
      <c r="V88" s="130">
        <v>442699.95</v>
      </c>
      <c r="W88" s="131">
        <v>0</v>
      </c>
    </row>
    <row r="89" spans="1:23" ht="30" customHeight="1" x14ac:dyDescent="0.25">
      <c r="A89" s="63">
        <v>84</v>
      </c>
      <c r="B89" s="127" t="s">
        <v>366</v>
      </c>
      <c r="C89" s="127">
        <v>127542</v>
      </c>
      <c r="D89" s="128" t="s">
        <v>370</v>
      </c>
      <c r="E89" s="128" t="s">
        <v>371</v>
      </c>
      <c r="F89" s="128" t="s">
        <v>372</v>
      </c>
      <c r="G89" s="270">
        <v>43644</v>
      </c>
      <c r="H89" s="270">
        <v>44439</v>
      </c>
      <c r="I89" s="127" t="s">
        <v>110</v>
      </c>
      <c r="J89" s="129" t="s">
        <v>111</v>
      </c>
      <c r="K89" s="129" t="s">
        <v>373</v>
      </c>
      <c r="L89" s="129" t="s">
        <v>226</v>
      </c>
      <c r="M89" s="127" t="s">
        <v>365</v>
      </c>
      <c r="N89" s="130">
        <v>1029104.16</v>
      </c>
      <c r="O89" s="130">
        <v>411641.66</v>
      </c>
      <c r="P89" s="130">
        <v>29402.98</v>
      </c>
      <c r="Q89" s="130">
        <v>0</v>
      </c>
      <c r="R89" s="130">
        <v>5017.04</v>
      </c>
      <c r="S89" s="130">
        <v>1475165.84</v>
      </c>
      <c r="T89" s="127" t="s">
        <v>160</v>
      </c>
      <c r="U89" s="127">
        <v>0</v>
      </c>
      <c r="V89" s="130">
        <v>178153.03</v>
      </c>
      <c r="W89" s="131">
        <v>71261.2</v>
      </c>
    </row>
    <row r="90" spans="1:23" ht="30" customHeight="1" x14ac:dyDescent="0.25">
      <c r="A90" s="63">
        <v>85</v>
      </c>
      <c r="B90" s="127" t="s">
        <v>374</v>
      </c>
      <c r="C90" s="127">
        <v>124780</v>
      </c>
      <c r="D90" s="128" t="s">
        <v>375</v>
      </c>
      <c r="E90" s="128" t="s">
        <v>376</v>
      </c>
      <c r="F90" s="128" t="s">
        <v>377</v>
      </c>
      <c r="G90" s="270">
        <v>43658</v>
      </c>
      <c r="H90" s="270">
        <v>44316</v>
      </c>
      <c r="I90" s="127" t="s">
        <v>110</v>
      </c>
      <c r="J90" s="129" t="s">
        <v>111</v>
      </c>
      <c r="K90" s="129" t="s">
        <v>378</v>
      </c>
      <c r="L90" s="129" t="s">
        <v>226</v>
      </c>
      <c r="M90" s="127" t="s">
        <v>300</v>
      </c>
      <c r="N90" s="130">
        <v>901531.29</v>
      </c>
      <c r="O90" s="130">
        <v>137881.13</v>
      </c>
      <c r="P90" s="130">
        <v>21212.6</v>
      </c>
      <c r="Q90" s="130">
        <v>0</v>
      </c>
      <c r="R90" s="130">
        <v>53987.98</v>
      </c>
      <c r="S90" s="130">
        <v>1114613</v>
      </c>
      <c r="T90" s="127" t="s">
        <v>160</v>
      </c>
      <c r="U90" s="127">
        <v>0</v>
      </c>
      <c r="V90" s="130">
        <v>106000</v>
      </c>
      <c r="W90" s="131">
        <v>0</v>
      </c>
    </row>
    <row r="91" spans="1:23" ht="30" customHeight="1" x14ac:dyDescent="0.25">
      <c r="A91" s="63">
        <v>86</v>
      </c>
      <c r="B91" s="127" t="s">
        <v>379</v>
      </c>
      <c r="C91" s="127">
        <v>122880</v>
      </c>
      <c r="D91" s="128" t="s">
        <v>380</v>
      </c>
      <c r="E91" s="128" t="s">
        <v>224</v>
      </c>
      <c r="F91" s="128" t="s">
        <v>381</v>
      </c>
      <c r="G91" s="270">
        <v>44049</v>
      </c>
      <c r="H91" s="270">
        <v>44926</v>
      </c>
      <c r="I91" s="127" t="s">
        <v>110</v>
      </c>
      <c r="J91" s="129" t="s">
        <v>111</v>
      </c>
      <c r="K91" s="129" t="s">
        <v>119</v>
      </c>
      <c r="L91" s="129" t="s">
        <v>226</v>
      </c>
      <c r="M91" s="127" t="s">
        <v>382</v>
      </c>
      <c r="N91" s="130">
        <v>12380592.470000001</v>
      </c>
      <c r="O91" s="130">
        <v>1893502.36</v>
      </c>
      <c r="P91" s="130">
        <v>291308.06</v>
      </c>
      <c r="Q91" s="130">
        <v>0</v>
      </c>
      <c r="R91" s="130">
        <v>0</v>
      </c>
      <c r="S91" s="130">
        <v>14565402.890000001</v>
      </c>
      <c r="T91" s="127" t="s">
        <v>160</v>
      </c>
      <c r="U91" s="127">
        <v>0</v>
      </c>
      <c r="V91" s="130">
        <v>64708.75</v>
      </c>
      <c r="W91" s="131">
        <v>9896.6299999999992</v>
      </c>
    </row>
    <row r="92" spans="1:23" ht="30" customHeight="1" x14ac:dyDescent="0.25">
      <c r="A92" s="63">
        <v>87</v>
      </c>
      <c r="B92" s="127" t="s">
        <v>379</v>
      </c>
      <c r="C92" s="127">
        <v>120659</v>
      </c>
      <c r="D92" s="128" t="s">
        <v>383</v>
      </c>
      <c r="E92" s="128" t="s">
        <v>224</v>
      </c>
      <c r="F92" s="128" t="s">
        <v>384</v>
      </c>
      <c r="G92" s="270">
        <v>44050</v>
      </c>
      <c r="H92" s="270">
        <v>44926</v>
      </c>
      <c r="I92" s="127" t="s">
        <v>110</v>
      </c>
      <c r="J92" s="129" t="s">
        <v>111</v>
      </c>
      <c r="K92" s="129" t="s">
        <v>119</v>
      </c>
      <c r="L92" s="129" t="s">
        <v>226</v>
      </c>
      <c r="M92" s="127" t="s">
        <v>382</v>
      </c>
      <c r="N92" s="130">
        <v>13375422.15</v>
      </c>
      <c r="O92" s="130">
        <v>2045652.8</v>
      </c>
      <c r="P92" s="130">
        <v>314715.81</v>
      </c>
      <c r="Q92" s="130">
        <v>0</v>
      </c>
      <c r="R92" s="130">
        <v>0</v>
      </c>
      <c r="S92" s="130">
        <v>15735790.76</v>
      </c>
      <c r="T92" s="127" t="s">
        <v>160</v>
      </c>
      <c r="U92" s="127">
        <v>0</v>
      </c>
      <c r="V92" s="130">
        <v>81750.38</v>
      </c>
      <c r="W92" s="131">
        <v>12503</v>
      </c>
    </row>
    <row r="93" spans="1:23" ht="30" customHeight="1" x14ac:dyDescent="0.25">
      <c r="A93" s="63">
        <v>88</v>
      </c>
      <c r="B93" s="127" t="s">
        <v>379</v>
      </c>
      <c r="C93" s="127">
        <v>122863</v>
      </c>
      <c r="D93" s="128" t="s">
        <v>385</v>
      </c>
      <c r="E93" s="128" t="s">
        <v>224</v>
      </c>
      <c r="F93" s="128" t="s">
        <v>386</v>
      </c>
      <c r="G93" s="270">
        <v>44063</v>
      </c>
      <c r="H93" s="270">
        <v>44926</v>
      </c>
      <c r="I93" s="127" t="s">
        <v>110</v>
      </c>
      <c r="J93" s="129" t="s">
        <v>111</v>
      </c>
      <c r="K93" s="129" t="s">
        <v>119</v>
      </c>
      <c r="L93" s="129" t="s">
        <v>226</v>
      </c>
      <c r="M93" s="127" t="s">
        <v>312</v>
      </c>
      <c r="N93" s="130">
        <v>8659774.7300000004</v>
      </c>
      <c r="O93" s="130">
        <v>1324436.1200000001</v>
      </c>
      <c r="P93" s="130">
        <v>203759.41</v>
      </c>
      <c r="Q93" s="130">
        <v>0</v>
      </c>
      <c r="R93" s="130">
        <v>0</v>
      </c>
      <c r="S93" s="130">
        <v>10187970.26</v>
      </c>
      <c r="T93" s="127" t="s">
        <v>160</v>
      </c>
      <c r="U93" s="127">
        <v>0</v>
      </c>
      <c r="V93" s="130">
        <v>52409.760000000002</v>
      </c>
      <c r="W93" s="131">
        <v>8015.61</v>
      </c>
    </row>
    <row r="94" spans="1:23" ht="30" customHeight="1" x14ac:dyDescent="0.25">
      <c r="A94" s="63">
        <v>89</v>
      </c>
      <c r="B94" s="127" t="s">
        <v>379</v>
      </c>
      <c r="C94" s="127">
        <v>122879</v>
      </c>
      <c r="D94" s="128" t="s">
        <v>387</v>
      </c>
      <c r="E94" s="128" t="s">
        <v>224</v>
      </c>
      <c r="F94" s="128" t="s">
        <v>388</v>
      </c>
      <c r="G94" s="270">
        <v>44074</v>
      </c>
      <c r="H94" s="270">
        <v>44926</v>
      </c>
      <c r="I94" s="127" t="s">
        <v>110</v>
      </c>
      <c r="J94" s="129" t="s">
        <v>111</v>
      </c>
      <c r="K94" s="129" t="s">
        <v>119</v>
      </c>
      <c r="L94" s="129" t="s">
        <v>226</v>
      </c>
      <c r="M94" s="127" t="s">
        <v>382</v>
      </c>
      <c r="N94" s="130">
        <v>5365978.59</v>
      </c>
      <c r="O94" s="130">
        <v>820678.89</v>
      </c>
      <c r="P94" s="130">
        <v>126258.5</v>
      </c>
      <c r="Q94" s="130">
        <v>0</v>
      </c>
      <c r="R94" s="130">
        <v>0</v>
      </c>
      <c r="S94" s="130">
        <v>6312915.9800000004</v>
      </c>
      <c r="T94" s="127" t="s">
        <v>160</v>
      </c>
      <c r="U94" s="127">
        <v>0</v>
      </c>
      <c r="V94" s="130">
        <v>48583.93</v>
      </c>
      <c r="W94" s="131">
        <v>7430.49</v>
      </c>
    </row>
    <row r="95" spans="1:23" ht="30" customHeight="1" x14ac:dyDescent="0.25">
      <c r="A95" s="63">
        <v>90</v>
      </c>
      <c r="B95" s="127" t="s">
        <v>379</v>
      </c>
      <c r="C95" s="127">
        <v>124017</v>
      </c>
      <c r="D95" s="128" t="s">
        <v>389</v>
      </c>
      <c r="E95" s="128" t="s">
        <v>390</v>
      </c>
      <c r="F95" s="128" t="s">
        <v>391</v>
      </c>
      <c r="G95" s="270">
        <v>44082</v>
      </c>
      <c r="H95" s="270">
        <v>44500</v>
      </c>
      <c r="I95" s="127" t="s">
        <v>110</v>
      </c>
      <c r="J95" s="129" t="s">
        <v>111</v>
      </c>
      <c r="K95" s="129" t="s">
        <v>392</v>
      </c>
      <c r="L95" s="129" t="s">
        <v>226</v>
      </c>
      <c r="M95" s="127" t="s">
        <v>382</v>
      </c>
      <c r="N95" s="130">
        <v>3218282.23</v>
      </c>
      <c r="O95" s="130">
        <v>492207.81</v>
      </c>
      <c r="P95" s="130">
        <v>75724.34</v>
      </c>
      <c r="Q95" s="130">
        <v>0</v>
      </c>
      <c r="R95" s="130">
        <v>436185.61</v>
      </c>
      <c r="S95" s="130">
        <v>4222399.99</v>
      </c>
      <c r="T95" s="127" t="s">
        <v>160</v>
      </c>
      <c r="U95" s="127">
        <v>0</v>
      </c>
      <c r="V95" s="130">
        <v>0</v>
      </c>
      <c r="W95" s="131">
        <v>0</v>
      </c>
    </row>
    <row r="96" spans="1:23" ht="30" customHeight="1" x14ac:dyDescent="0.25">
      <c r="A96" s="63">
        <v>91</v>
      </c>
      <c r="B96" s="127" t="s">
        <v>379</v>
      </c>
      <c r="C96" s="127">
        <v>122314</v>
      </c>
      <c r="D96" s="128" t="s">
        <v>393</v>
      </c>
      <c r="E96" s="128" t="s">
        <v>390</v>
      </c>
      <c r="F96" s="128" t="s">
        <v>394</v>
      </c>
      <c r="G96" s="270">
        <v>44084</v>
      </c>
      <c r="H96" s="270">
        <v>44804</v>
      </c>
      <c r="I96" s="127" t="s">
        <v>110</v>
      </c>
      <c r="J96" s="129" t="s">
        <v>111</v>
      </c>
      <c r="K96" s="129" t="s">
        <v>392</v>
      </c>
      <c r="L96" s="129" t="s">
        <v>226</v>
      </c>
      <c r="M96" s="127" t="s">
        <v>382</v>
      </c>
      <c r="N96" s="130">
        <v>3274059.54</v>
      </c>
      <c r="O96" s="130">
        <v>500738.55</v>
      </c>
      <c r="P96" s="130">
        <v>77036.679999999993</v>
      </c>
      <c r="Q96" s="130">
        <v>0</v>
      </c>
      <c r="R96" s="130">
        <v>100256.1</v>
      </c>
      <c r="S96" s="130">
        <v>3952090.87</v>
      </c>
      <c r="T96" s="127" t="s">
        <v>160</v>
      </c>
      <c r="U96" s="127">
        <v>0</v>
      </c>
      <c r="V96" s="130">
        <v>35402.5</v>
      </c>
      <c r="W96" s="131">
        <v>5414.5</v>
      </c>
    </row>
    <row r="97" spans="1:23" ht="30" customHeight="1" x14ac:dyDescent="0.25">
      <c r="A97" s="63">
        <v>92</v>
      </c>
      <c r="B97" s="127" t="s">
        <v>379</v>
      </c>
      <c r="C97" s="127">
        <v>123792</v>
      </c>
      <c r="D97" s="128" t="s">
        <v>395</v>
      </c>
      <c r="E97" s="128" t="s">
        <v>233</v>
      </c>
      <c r="F97" s="128" t="s">
        <v>396</v>
      </c>
      <c r="G97" s="270">
        <v>44095</v>
      </c>
      <c r="H97" s="270">
        <v>44926</v>
      </c>
      <c r="I97" s="127" t="s">
        <v>110</v>
      </c>
      <c r="J97" s="129" t="s">
        <v>111</v>
      </c>
      <c r="K97" s="129" t="s">
        <v>234</v>
      </c>
      <c r="L97" s="129" t="s">
        <v>226</v>
      </c>
      <c r="M97" s="127" t="s">
        <v>382</v>
      </c>
      <c r="N97" s="130">
        <v>8011542.3899999997</v>
      </c>
      <c r="O97" s="130">
        <v>1225294.73</v>
      </c>
      <c r="P97" s="130">
        <v>188506.88</v>
      </c>
      <c r="Q97" s="130">
        <v>0</v>
      </c>
      <c r="R97" s="130">
        <v>0</v>
      </c>
      <c r="S97" s="130">
        <v>9425344</v>
      </c>
      <c r="T97" s="127" t="s">
        <v>160</v>
      </c>
      <c r="U97" s="127">
        <v>0</v>
      </c>
      <c r="V97" s="130">
        <v>217472.5</v>
      </c>
      <c r="W97" s="131">
        <v>33260.5</v>
      </c>
    </row>
    <row r="98" spans="1:23" ht="30" customHeight="1" x14ac:dyDescent="0.25">
      <c r="A98" s="63">
        <v>93</v>
      </c>
      <c r="B98" s="127" t="s">
        <v>379</v>
      </c>
      <c r="C98" s="127">
        <v>123935</v>
      </c>
      <c r="D98" s="128" t="s">
        <v>397</v>
      </c>
      <c r="E98" s="128" t="s">
        <v>390</v>
      </c>
      <c r="F98" s="128" t="s">
        <v>398</v>
      </c>
      <c r="G98" s="270">
        <v>44095</v>
      </c>
      <c r="H98" s="270">
        <v>44651</v>
      </c>
      <c r="I98" s="127" t="s">
        <v>110</v>
      </c>
      <c r="J98" s="129" t="s">
        <v>111</v>
      </c>
      <c r="K98" s="129" t="s">
        <v>399</v>
      </c>
      <c r="L98" s="129" t="s">
        <v>226</v>
      </c>
      <c r="M98" s="127" t="s">
        <v>382</v>
      </c>
      <c r="N98" s="130">
        <v>1812580.42</v>
      </c>
      <c r="O98" s="130">
        <v>277217.77</v>
      </c>
      <c r="P98" s="130">
        <v>42649.37</v>
      </c>
      <c r="Q98" s="130">
        <v>0</v>
      </c>
      <c r="R98" s="130">
        <v>552916.69999999995</v>
      </c>
      <c r="S98" s="130">
        <v>2685364.26</v>
      </c>
      <c r="T98" s="127" t="s">
        <v>160</v>
      </c>
      <c r="U98" s="127">
        <v>0</v>
      </c>
      <c r="V98" s="130">
        <v>0</v>
      </c>
      <c r="W98" s="131">
        <v>0</v>
      </c>
    </row>
    <row r="99" spans="1:23" ht="30" customHeight="1" x14ac:dyDescent="0.25">
      <c r="A99" s="63">
        <v>94</v>
      </c>
      <c r="B99" s="127" t="s">
        <v>379</v>
      </c>
      <c r="C99" s="127">
        <v>122864</v>
      </c>
      <c r="D99" s="128" t="s">
        <v>400</v>
      </c>
      <c r="E99" s="128" t="s">
        <v>224</v>
      </c>
      <c r="F99" s="128" t="s">
        <v>401</v>
      </c>
      <c r="G99" s="270">
        <v>44110</v>
      </c>
      <c r="H99" s="270">
        <v>44926</v>
      </c>
      <c r="I99" s="127" t="s">
        <v>110</v>
      </c>
      <c r="J99" s="129" t="s">
        <v>111</v>
      </c>
      <c r="K99" s="129" t="s">
        <v>119</v>
      </c>
      <c r="L99" s="129" t="s">
        <v>226</v>
      </c>
      <c r="M99" s="127" t="s">
        <v>382</v>
      </c>
      <c r="N99" s="130">
        <v>6818900.9800000004</v>
      </c>
      <c r="O99" s="130">
        <v>1042890.74</v>
      </c>
      <c r="P99" s="130">
        <v>160444.74</v>
      </c>
      <c r="Q99" s="130">
        <v>0</v>
      </c>
      <c r="R99" s="130">
        <v>0</v>
      </c>
      <c r="S99" s="130">
        <v>8022236.46</v>
      </c>
      <c r="T99" s="127" t="s">
        <v>160</v>
      </c>
      <c r="U99" s="127">
        <v>0</v>
      </c>
      <c r="V99" s="130">
        <v>37924.910000000003</v>
      </c>
      <c r="W99" s="131">
        <v>5800.29</v>
      </c>
    </row>
    <row r="100" spans="1:23" ht="30" customHeight="1" x14ac:dyDescent="0.25">
      <c r="A100" s="63">
        <v>95</v>
      </c>
      <c r="B100" s="127" t="s">
        <v>402</v>
      </c>
      <c r="C100" s="127">
        <v>124916</v>
      </c>
      <c r="D100" s="128" t="s">
        <v>403</v>
      </c>
      <c r="E100" s="128" t="s">
        <v>390</v>
      </c>
      <c r="F100" s="128" t="s">
        <v>404</v>
      </c>
      <c r="G100" s="270">
        <v>44096</v>
      </c>
      <c r="H100" s="270">
        <v>44804</v>
      </c>
      <c r="I100" s="127" t="s">
        <v>110</v>
      </c>
      <c r="J100" s="129" t="s">
        <v>111</v>
      </c>
      <c r="K100" s="129" t="s">
        <v>392</v>
      </c>
      <c r="L100" s="129" t="s">
        <v>226</v>
      </c>
      <c r="M100" s="127" t="s">
        <v>300</v>
      </c>
      <c r="N100" s="130">
        <v>4650868.95</v>
      </c>
      <c r="O100" s="130">
        <v>711309.33</v>
      </c>
      <c r="P100" s="130">
        <v>109432.25</v>
      </c>
      <c r="Q100" s="130">
        <v>0</v>
      </c>
      <c r="R100" s="130">
        <v>0</v>
      </c>
      <c r="S100" s="130">
        <v>5471610.5300000003</v>
      </c>
      <c r="T100" s="127" t="s">
        <v>160</v>
      </c>
      <c r="U100" s="127">
        <v>0</v>
      </c>
      <c r="V100" s="130">
        <v>97559.18</v>
      </c>
      <c r="W100" s="131">
        <v>14920.82</v>
      </c>
    </row>
    <row r="101" spans="1:23" ht="30" customHeight="1" x14ac:dyDescent="0.25">
      <c r="A101" s="63">
        <v>96</v>
      </c>
      <c r="B101" s="127" t="s">
        <v>402</v>
      </c>
      <c r="C101" s="127">
        <v>123580</v>
      </c>
      <c r="D101" s="128" t="s">
        <v>405</v>
      </c>
      <c r="E101" s="128" t="s">
        <v>253</v>
      </c>
      <c r="F101" s="128" t="s">
        <v>406</v>
      </c>
      <c r="G101" s="270">
        <v>44153</v>
      </c>
      <c r="H101" s="270">
        <v>45138</v>
      </c>
      <c r="I101" s="127" t="s">
        <v>110</v>
      </c>
      <c r="J101" s="129" t="s">
        <v>111</v>
      </c>
      <c r="K101" s="129" t="s">
        <v>190</v>
      </c>
      <c r="L101" s="129" t="s">
        <v>226</v>
      </c>
      <c r="M101" s="127" t="s">
        <v>312</v>
      </c>
      <c r="N101" s="130">
        <v>9538275.9399999995</v>
      </c>
      <c r="O101" s="130">
        <v>1458795.08</v>
      </c>
      <c r="P101" s="130">
        <v>224430.07</v>
      </c>
      <c r="Q101" s="130">
        <v>0</v>
      </c>
      <c r="R101" s="130">
        <v>17.850000000000001</v>
      </c>
      <c r="S101" s="130">
        <v>11221518.939999999</v>
      </c>
      <c r="T101" s="127" t="s">
        <v>160</v>
      </c>
      <c r="U101" s="127">
        <v>0</v>
      </c>
      <c r="V101" s="130">
        <v>100000</v>
      </c>
      <c r="W101" s="131">
        <v>0</v>
      </c>
    </row>
    <row r="102" spans="1:23" ht="30" customHeight="1" x14ac:dyDescent="0.25">
      <c r="A102" s="63">
        <v>97</v>
      </c>
      <c r="B102" s="127" t="s">
        <v>407</v>
      </c>
      <c r="C102" s="127">
        <v>125796</v>
      </c>
      <c r="D102" s="128" t="s">
        <v>408</v>
      </c>
      <c r="E102" s="128" t="s">
        <v>233</v>
      </c>
      <c r="F102" s="128" t="s">
        <v>409</v>
      </c>
      <c r="G102" s="270">
        <v>43970</v>
      </c>
      <c r="H102" s="270">
        <v>44804</v>
      </c>
      <c r="I102" s="127" t="s">
        <v>110</v>
      </c>
      <c r="J102" s="129" t="s">
        <v>111</v>
      </c>
      <c r="K102" s="129" t="s">
        <v>234</v>
      </c>
      <c r="L102" s="129" t="s">
        <v>226</v>
      </c>
      <c r="M102" s="127" t="s">
        <v>365</v>
      </c>
      <c r="N102" s="130">
        <v>5739685.7000000002</v>
      </c>
      <c r="O102" s="130">
        <v>877834.27</v>
      </c>
      <c r="P102" s="130">
        <v>135051.43</v>
      </c>
      <c r="Q102" s="130">
        <v>0</v>
      </c>
      <c r="R102" s="130">
        <v>0</v>
      </c>
      <c r="S102" s="130">
        <v>6752571.4000000004</v>
      </c>
      <c r="T102" s="127" t="s">
        <v>160</v>
      </c>
      <c r="U102" s="127">
        <v>0</v>
      </c>
      <c r="V102" s="130">
        <v>137563.99</v>
      </c>
      <c r="W102" s="131">
        <v>21039.200000000001</v>
      </c>
    </row>
    <row r="103" spans="1:23" ht="30" customHeight="1" x14ac:dyDescent="0.25">
      <c r="A103" s="63">
        <v>98</v>
      </c>
      <c r="B103" s="127" t="s">
        <v>407</v>
      </c>
      <c r="C103" s="127">
        <v>125798</v>
      </c>
      <c r="D103" s="128" t="s">
        <v>410</v>
      </c>
      <c r="E103" s="128" t="s">
        <v>233</v>
      </c>
      <c r="F103" s="128" t="s">
        <v>411</v>
      </c>
      <c r="G103" s="270">
        <v>44096</v>
      </c>
      <c r="H103" s="270">
        <v>44895</v>
      </c>
      <c r="I103" s="127" t="s">
        <v>110</v>
      </c>
      <c r="J103" s="129" t="s">
        <v>111</v>
      </c>
      <c r="K103" s="129" t="s">
        <v>234</v>
      </c>
      <c r="L103" s="129" t="s">
        <v>226</v>
      </c>
      <c r="M103" s="127" t="s">
        <v>412</v>
      </c>
      <c r="N103" s="130">
        <v>12222911.9</v>
      </c>
      <c r="O103" s="130">
        <v>1869384.72</v>
      </c>
      <c r="P103" s="130">
        <v>287599.71000000002</v>
      </c>
      <c r="Q103" s="130">
        <v>0</v>
      </c>
      <c r="R103" s="130">
        <v>59017.99</v>
      </c>
      <c r="S103" s="130">
        <v>14438914.32</v>
      </c>
      <c r="T103" s="127" t="s">
        <v>160</v>
      </c>
      <c r="U103" s="127">
        <v>0</v>
      </c>
      <c r="V103" s="130">
        <v>255181.9</v>
      </c>
      <c r="W103" s="131">
        <v>39027.82</v>
      </c>
    </row>
    <row r="104" spans="1:23" ht="30" customHeight="1" x14ac:dyDescent="0.25">
      <c r="A104" s="63">
        <v>99</v>
      </c>
      <c r="B104" s="127" t="s">
        <v>413</v>
      </c>
      <c r="C104" s="127">
        <v>124128</v>
      </c>
      <c r="D104" s="128" t="s">
        <v>414</v>
      </c>
      <c r="E104" s="128" t="s">
        <v>224</v>
      </c>
      <c r="F104" s="128" t="s">
        <v>415</v>
      </c>
      <c r="G104" s="270">
        <v>43913</v>
      </c>
      <c r="H104" s="270">
        <v>44377</v>
      </c>
      <c r="I104" s="127" t="s">
        <v>110</v>
      </c>
      <c r="J104" s="129" t="s">
        <v>111</v>
      </c>
      <c r="K104" s="129" t="s">
        <v>119</v>
      </c>
      <c r="L104" s="129" t="s">
        <v>226</v>
      </c>
      <c r="M104" s="127" t="s">
        <v>227</v>
      </c>
      <c r="N104" s="130">
        <v>486458.65</v>
      </c>
      <c r="O104" s="130">
        <v>85845.64</v>
      </c>
      <c r="P104" s="130">
        <v>381536.2</v>
      </c>
      <c r="Q104" s="130">
        <v>0</v>
      </c>
      <c r="R104" s="130">
        <v>123653.81</v>
      </c>
      <c r="S104" s="130">
        <v>1077494.3</v>
      </c>
      <c r="T104" s="127" t="s">
        <v>160</v>
      </c>
      <c r="U104" s="127">
        <v>0</v>
      </c>
      <c r="V104" s="130">
        <v>31862.25</v>
      </c>
      <c r="W104" s="131">
        <v>5622.75</v>
      </c>
    </row>
    <row r="105" spans="1:23" ht="30" customHeight="1" x14ac:dyDescent="0.25">
      <c r="A105" s="63">
        <v>100</v>
      </c>
      <c r="B105" s="127" t="s">
        <v>413</v>
      </c>
      <c r="C105" s="127">
        <v>125023</v>
      </c>
      <c r="D105" s="128" t="s">
        <v>416</v>
      </c>
      <c r="E105" s="128" t="s">
        <v>224</v>
      </c>
      <c r="F105" s="128" t="s">
        <v>417</v>
      </c>
      <c r="G105" s="270">
        <v>43955</v>
      </c>
      <c r="H105" s="270">
        <v>44347</v>
      </c>
      <c r="I105" s="127" t="s">
        <v>110</v>
      </c>
      <c r="J105" s="129" t="s">
        <v>111</v>
      </c>
      <c r="K105" s="129" t="s">
        <v>119</v>
      </c>
      <c r="L105" s="129" t="s">
        <v>226</v>
      </c>
      <c r="M105" s="127" t="s">
        <v>227</v>
      </c>
      <c r="N105" s="130">
        <v>1488752.54</v>
      </c>
      <c r="O105" s="130">
        <v>262721.03999999998</v>
      </c>
      <c r="P105" s="130">
        <v>1167649.06</v>
      </c>
      <c r="Q105" s="130">
        <v>0</v>
      </c>
      <c r="R105" s="130">
        <v>121585.06</v>
      </c>
      <c r="S105" s="130">
        <v>3040707.7</v>
      </c>
      <c r="T105" s="127" t="s">
        <v>160</v>
      </c>
      <c r="U105" s="127">
        <v>0</v>
      </c>
      <c r="V105" s="130">
        <v>82538.399999999994</v>
      </c>
      <c r="W105" s="131">
        <v>14565.6</v>
      </c>
    </row>
    <row r="106" spans="1:23" ht="30" customHeight="1" x14ac:dyDescent="0.25">
      <c r="A106" s="63">
        <v>101</v>
      </c>
      <c r="B106" s="127" t="s">
        <v>413</v>
      </c>
      <c r="C106" s="127">
        <v>125025</v>
      </c>
      <c r="D106" s="128" t="s">
        <v>418</v>
      </c>
      <c r="E106" s="128" t="s">
        <v>224</v>
      </c>
      <c r="F106" s="128" t="s">
        <v>419</v>
      </c>
      <c r="G106" s="270">
        <v>43958</v>
      </c>
      <c r="H106" s="270">
        <v>44459</v>
      </c>
      <c r="I106" s="127" t="s">
        <v>110</v>
      </c>
      <c r="J106" s="129" t="s">
        <v>111</v>
      </c>
      <c r="K106" s="129" t="s">
        <v>119</v>
      </c>
      <c r="L106" s="129" t="s">
        <v>226</v>
      </c>
      <c r="M106" s="127" t="s">
        <v>227</v>
      </c>
      <c r="N106" s="130">
        <v>2164984.02</v>
      </c>
      <c r="O106" s="130">
        <v>382056.01</v>
      </c>
      <c r="P106" s="130">
        <v>1698026.68</v>
      </c>
      <c r="Q106" s="130">
        <v>0</v>
      </c>
      <c r="R106" s="130">
        <v>0</v>
      </c>
      <c r="S106" s="130">
        <v>4245066.71</v>
      </c>
      <c r="T106" s="127" t="s">
        <v>160</v>
      </c>
      <c r="U106" s="127">
        <v>0</v>
      </c>
      <c r="V106" s="130">
        <v>0</v>
      </c>
      <c r="W106" s="131">
        <v>0</v>
      </c>
    </row>
    <row r="107" spans="1:23" ht="30" customHeight="1" x14ac:dyDescent="0.25">
      <c r="A107" s="63">
        <v>102</v>
      </c>
      <c r="B107" s="127" t="s">
        <v>420</v>
      </c>
      <c r="C107" s="127">
        <v>122776</v>
      </c>
      <c r="D107" s="128" t="s">
        <v>421</v>
      </c>
      <c r="E107" s="128" t="s">
        <v>422</v>
      </c>
      <c r="F107" s="128"/>
      <c r="G107" s="270">
        <v>43727</v>
      </c>
      <c r="H107" s="270">
        <v>44408</v>
      </c>
      <c r="I107" s="127" t="s">
        <v>110</v>
      </c>
      <c r="J107" s="129" t="s">
        <v>111</v>
      </c>
      <c r="K107" s="129" t="s">
        <v>119</v>
      </c>
      <c r="L107" s="129" t="s">
        <v>423</v>
      </c>
      <c r="M107" s="127"/>
      <c r="N107" s="130">
        <v>2974179.11</v>
      </c>
      <c r="O107" s="130">
        <v>0</v>
      </c>
      <c r="P107" s="130">
        <v>524855.12</v>
      </c>
      <c r="Q107" s="130">
        <v>0</v>
      </c>
      <c r="R107" s="130">
        <v>807964.08</v>
      </c>
      <c r="S107" s="130">
        <v>4306998.3099999996</v>
      </c>
      <c r="T107" s="127" t="s">
        <v>160</v>
      </c>
      <c r="U107" s="127">
        <v>0</v>
      </c>
      <c r="V107" s="130">
        <v>67770.5</v>
      </c>
      <c r="W107" s="131">
        <v>0</v>
      </c>
    </row>
    <row r="108" spans="1:23" ht="30" customHeight="1" x14ac:dyDescent="0.25">
      <c r="A108" s="63">
        <v>103</v>
      </c>
      <c r="B108" s="127" t="s">
        <v>420</v>
      </c>
      <c r="C108" s="127">
        <v>123906</v>
      </c>
      <c r="D108" s="128" t="s">
        <v>424</v>
      </c>
      <c r="E108" s="128" t="s">
        <v>224</v>
      </c>
      <c r="F108" s="128" t="s">
        <v>425</v>
      </c>
      <c r="G108" s="270">
        <v>43788</v>
      </c>
      <c r="H108" s="270">
        <v>44592</v>
      </c>
      <c r="I108" s="127" t="s">
        <v>110</v>
      </c>
      <c r="J108" s="129" t="s">
        <v>111</v>
      </c>
      <c r="K108" s="129" t="s">
        <v>119</v>
      </c>
      <c r="L108" s="129" t="s">
        <v>226</v>
      </c>
      <c r="M108" s="127">
        <v>13</v>
      </c>
      <c r="N108" s="130">
        <v>4080914.14</v>
      </c>
      <c r="O108" s="130">
        <v>624139.81999999995</v>
      </c>
      <c r="P108" s="130">
        <v>96021.51</v>
      </c>
      <c r="Q108" s="130">
        <v>0</v>
      </c>
      <c r="R108" s="130">
        <v>859983.31</v>
      </c>
      <c r="S108" s="130">
        <v>5661058.7800000003</v>
      </c>
      <c r="T108" s="127" t="s">
        <v>160</v>
      </c>
      <c r="U108" s="127">
        <v>0</v>
      </c>
      <c r="V108" s="130">
        <v>1671064.6</v>
      </c>
      <c r="W108" s="131">
        <v>35289.96</v>
      </c>
    </row>
    <row r="109" spans="1:23" ht="30" customHeight="1" x14ac:dyDescent="0.25">
      <c r="A109" s="63">
        <v>104</v>
      </c>
      <c r="B109" s="127" t="s">
        <v>420</v>
      </c>
      <c r="C109" s="127">
        <v>124131</v>
      </c>
      <c r="D109" s="128" t="s">
        <v>426</v>
      </c>
      <c r="E109" s="128" t="s">
        <v>427</v>
      </c>
      <c r="F109" s="128" t="s">
        <v>428</v>
      </c>
      <c r="G109" s="270">
        <v>43872</v>
      </c>
      <c r="H109" s="270">
        <v>44561</v>
      </c>
      <c r="I109" s="127" t="s">
        <v>110</v>
      </c>
      <c r="J109" s="129" t="s">
        <v>111</v>
      </c>
      <c r="K109" s="129" t="s">
        <v>112</v>
      </c>
      <c r="L109" s="129" t="s">
        <v>423</v>
      </c>
      <c r="M109" s="127" t="s">
        <v>239</v>
      </c>
      <c r="N109" s="130">
        <v>2763736.3</v>
      </c>
      <c r="O109" s="130">
        <v>0</v>
      </c>
      <c r="P109" s="130">
        <v>487718.16</v>
      </c>
      <c r="Q109" s="130">
        <v>0</v>
      </c>
      <c r="R109" s="130">
        <v>917748.53</v>
      </c>
      <c r="S109" s="130">
        <v>4169202.99</v>
      </c>
      <c r="T109" s="127" t="s">
        <v>160</v>
      </c>
      <c r="U109" s="127">
        <v>0</v>
      </c>
      <c r="V109" s="130">
        <v>57066.7</v>
      </c>
      <c r="W109" s="131">
        <v>0</v>
      </c>
    </row>
    <row r="110" spans="1:23" ht="30" customHeight="1" x14ac:dyDescent="0.25">
      <c r="A110" s="63">
        <v>105</v>
      </c>
      <c r="B110" s="127" t="s">
        <v>429</v>
      </c>
      <c r="C110" s="127">
        <v>118308</v>
      </c>
      <c r="D110" s="128" t="s">
        <v>430</v>
      </c>
      <c r="E110" s="128" t="s">
        <v>431</v>
      </c>
      <c r="F110" s="128" t="s">
        <v>432</v>
      </c>
      <c r="G110" s="270">
        <v>43461</v>
      </c>
      <c r="H110" s="270">
        <v>44316</v>
      </c>
      <c r="I110" s="127" t="s">
        <v>110</v>
      </c>
      <c r="J110" s="129" t="s">
        <v>111</v>
      </c>
      <c r="K110" s="129" t="s">
        <v>433</v>
      </c>
      <c r="L110" s="129" t="s">
        <v>339</v>
      </c>
      <c r="M110" s="127" t="s">
        <v>318</v>
      </c>
      <c r="N110" s="130">
        <v>3229989.91</v>
      </c>
      <c r="O110" s="130">
        <v>493998.43</v>
      </c>
      <c r="P110" s="130">
        <v>75999.789999999994</v>
      </c>
      <c r="Q110" s="130">
        <v>0</v>
      </c>
      <c r="R110" s="130">
        <v>53234.35</v>
      </c>
      <c r="S110" s="130">
        <v>3853222.48</v>
      </c>
      <c r="T110" s="127" t="s">
        <v>160</v>
      </c>
      <c r="U110" s="127">
        <v>0</v>
      </c>
      <c r="V110" s="130">
        <v>2342507.14</v>
      </c>
      <c r="W110" s="131">
        <v>24129.95</v>
      </c>
    </row>
    <row r="111" spans="1:23" ht="30" customHeight="1" x14ac:dyDescent="0.25">
      <c r="A111" s="63">
        <v>106</v>
      </c>
      <c r="B111" s="127" t="s">
        <v>429</v>
      </c>
      <c r="C111" s="127">
        <v>119902</v>
      </c>
      <c r="D111" s="128" t="s">
        <v>434</v>
      </c>
      <c r="E111" s="128" t="s">
        <v>368</v>
      </c>
      <c r="F111" s="128" t="s">
        <v>435</v>
      </c>
      <c r="G111" s="270">
        <v>43592</v>
      </c>
      <c r="H111" s="270">
        <v>44316</v>
      </c>
      <c r="I111" s="127" t="s">
        <v>110</v>
      </c>
      <c r="J111" s="129" t="s">
        <v>111</v>
      </c>
      <c r="K111" s="129" t="s">
        <v>112</v>
      </c>
      <c r="L111" s="129" t="s">
        <v>226</v>
      </c>
      <c r="M111" s="127"/>
      <c r="N111" s="130">
        <v>3590164.95</v>
      </c>
      <c r="O111" s="130">
        <v>549084.05000000005</v>
      </c>
      <c r="P111" s="130">
        <v>84474.47</v>
      </c>
      <c r="Q111" s="130">
        <v>0</v>
      </c>
      <c r="R111" s="130">
        <v>349113.77</v>
      </c>
      <c r="S111" s="130">
        <v>4572837.24</v>
      </c>
      <c r="T111" s="127" t="s">
        <v>160</v>
      </c>
      <c r="U111" s="127">
        <v>0</v>
      </c>
      <c r="V111" s="130">
        <v>129755.16</v>
      </c>
      <c r="W111" s="131">
        <v>19844.900000000001</v>
      </c>
    </row>
    <row r="112" spans="1:23" ht="30" customHeight="1" x14ac:dyDescent="0.25">
      <c r="A112" s="63">
        <v>107</v>
      </c>
      <c r="B112" s="127" t="s">
        <v>436</v>
      </c>
      <c r="C112" s="127">
        <v>119393</v>
      </c>
      <c r="D112" s="128" t="s">
        <v>437</v>
      </c>
      <c r="E112" s="128" t="s">
        <v>253</v>
      </c>
      <c r="F112" s="128" t="s">
        <v>438</v>
      </c>
      <c r="G112" s="270">
        <v>43537</v>
      </c>
      <c r="H112" s="270">
        <v>44316</v>
      </c>
      <c r="I112" s="127" t="s">
        <v>110</v>
      </c>
      <c r="J112" s="129" t="s">
        <v>111</v>
      </c>
      <c r="K112" s="129" t="s">
        <v>190</v>
      </c>
      <c r="L112" s="129" t="s">
        <v>226</v>
      </c>
      <c r="M112" s="127" t="s">
        <v>439</v>
      </c>
      <c r="N112" s="130">
        <v>4700037.5199999996</v>
      </c>
      <c r="O112" s="130">
        <v>718829.27</v>
      </c>
      <c r="P112" s="130">
        <v>110589.12</v>
      </c>
      <c r="Q112" s="130">
        <v>0</v>
      </c>
      <c r="R112" s="130">
        <v>18813.900000000001</v>
      </c>
      <c r="S112" s="130">
        <v>5548269.8099999996</v>
      </c>
      <c r="T112" s="127" t="s">
        <v>160</v>
      </c>
      <c r="U112" s="127">
        <v>0</v>
      </c>
      <c r="V112" s="130">
        <v>134821.17000000001</v>
      </c>
      <c r="W112" s="131">
        <v>7705.62</v>
      </c>
    </row>
    <row r="113" spans="1:23" ht="30" customHeight="1" x14ac:dyDescent="0.25">
      <c r="A113" s="63">
        <v>108</v>
      </c>
      <c r="B113" s="127" t="s">
        <v>436</v>
      </c>
      <c r="C113" s="127">
        <v>119392</v>
      </c>
      <c r="D113" s="128" t="s">
        <v>440</v>
      </c>
      <c r="E113" s="128" t="s">
        <v>253</v>
      </c>
      <c r="F113" s="128" t="s">
        <v>441</v>
      </c>
      <c r="G113" s="270">
        <v>43648</v>
      </c>
      <c r="H113" s="270">
        <v>44712</v>
      </c>
      <c r="I113" s="127" t="s">
        <v>110</v>
      </c>
      <c r="J113" s="129" t="s">
        <v>111</v>
      </c>
      <c r="K113" s="129" t="s">
        <v>190</v>
      </c>
      <c r="L113" s="129" t="s">
        <v>226</v>
      </c>
      <c r="M113" s="127" t="s">
        <v>439</v>
      </c>
      <c r="N113" s="130">
        <v>11989024.92</v>
      </c>
      <c r="O113" s="130">
        <v>1833615.5</v>
      </c>
      <c r="P113" s="130">
        <v>282094.77</v>
      </c>
      <c r="Q113" s="130">
        <v>0</v>
      </c>
      <c r="R113" s="130">
        <v>7014.31</v>
      </c>
      <c r="S113" s="130">
        <v>14111749.5</v>
      </c>
      <c r="T113" s="127" t="s">
        <v>160</v>
      </c>
      <c r="U113" s="127">
        <v>0</v>
      </c>
      <c r="V113" s="130">
        <v>398589.74</v>
      </c>
      <c r="W113" s="131">
        <v>27353.78</v>
      </c>
    </row>
    <row r="114" spans="1:23" ht="30" customHeight="1" x14ac:dyDescent="0.25">
      <c r="A114" s="63">
        <v>109</v>
      </c>
      <c r="B114" s="127" t="s">
        <v>442</v>
      </c>
      <c r="C114" s="127">
        <v>123949</v>
      </c>
      <c r="D114" s="128" t="s">
        <v>443</v>
      </c>
      <c r="E114" s="128" t="s">
        <v>272</v>
      </c>
      <c r="F114" s="128" t="s">
        <v>444</v>
      </c>
      <c r="G114" s="270">
        <v>43959</v>
      </c>
      <c r="H114" s="270">
        <v>45230</v>
      </c>
      <c r="I114" s="127" t="s">
        <v>110</v>
      </c>
      <c r="J114" s="129" t="s">
        <v>111</v>
      </c>
      <c r="K114" s="129" t="s">
        <v>122</v>
      </c>
      <c r="L114" s="129" t="s">
        <v>226</v>
      </c>
      <c r="M114" s="127" t="s">
        <v>445</v>
      </c>
      <c r="N114" s="130">
        <v>18034964.420000002</v>
      </c>
      <c r="O114" s="130">
        <v>2758288.67</v>
      </c>
      <c r="P114" s="130">
        <v>424352.1</v>
      </c>
      <c r="Q114" s="130">
        <v>0</v>
      </c>
      <c r="R114" s="130">
        <v>417752.96</v>
      </c>
      <c r="S114" s="130">
        <v>21635358.149999999</v>
      </c>
      <c r="T114" s="127" t="s">
        <v>160</v>
      </c>
      <c r="U114" s="127">
        <v>0</v>
      </c>
      <c r="V114" s="130">
        <v>84284.17</v>
      </c>
      <c r="W114" s="131">
        <v>12890.51</v>
      </c>
    </row>
    <row r="115" spans="1:23" ht="30" customHeight="1" x14ac:dyDescent="0.25">
      <c r="A115" s="63">
        <v>110</v>
      </c>
      <c r="B115" s="127" t="s">
        <v>442</v>
      </c>
      <c r="C115" s="127">
        <v>126163</v>
      </c>
      <c r="D115" s="128" t="s">
        <v>446</v>
      </c>
      <c r="E115" s="128" t="s">
        <v>268</v>
      </c>
      <c r="F115" s="128" t="s">
        <v>447</v>
      </c>
      <c r="G115" s="270">
        <v>43963</v>
      </c>
      <c r="H115" s="270">
        <v>45016</v>
      </c>
      <c r="I115" s="127" t="s">
        <v>110</v>
      </c>
      <c r="J115" s="129" t="s">
        <v>111</v>
      </c>
      <c r="K115" s="129" t="s">
        <v>151</v>
      </c>
      <c r="L115" s="129" t="s">
        <v>226</v>
      </c>
      <c r="M115" s="127" t="s">
        <v>448</v>
      </c>
      <c r="N115" s="130">
        <v>7927501.0599999996</v>
      </c>
      <c r="O115" s="130">
        <v>1212441.32</v>
      </c>
      <c r="P115" s="130">
        <v>186529.44</v>
      </c>
      <c r="Q115" s="130">
        <v>0</v>
      </c>
      <c r="R115" s="130">
        <v>149648.1</v>
      </c>
      <c r="S115" s="130">
        <v>9476119.9199999999</v>
      </c>
      <c r="T115" s="127" t="s">
        <v>160</v>
      </c>
      <c r="U115" s="127">
        <v>0</v>
      </c>
      <c r="V115" s="130">
        <v>224061.62</v>
      </c>
      <c r="W115" s="131">
        <v>34268.239999999998</v>
      </c>
    </row>
    <row r="116" spans="1:23" ht="30" customHeight="1" x14ac:dyDescent="0.25">
      <c r="A116" s="63">
        <v>111</v>
      </c>
      <c r="B116" s="127" t="s">
        <v>442</v>
      </c>
      <c r="C116" s="127">
        <v>125568</v>
      </c>
      <c r="D116" s="128" t="s">
        <v>449</v>
      </c>
      <c r="E116" s="128" t="s">
        <v>268</v>
      </c>
      <c r="F116" s="128" t="s">
        <v>450</v>
      </c>
      <c r="G116" s="270">
        <v>43965</v>
      </c>
      <c r="H116" s="270">
        <v>45107</v>
      </c>
      <c r="I116" s="127" t="s">
        <v>110</v>
      </c>
      <c r="J116" s="129" t="s">
        <v>111</v>
      </c>
      <c r="K116" s="129" t="s">
        <v>151</v>
      </c>
      <c r="L116" s="129" t="s">
        <v>226</v>
      </c>
      <c r="M116" s="127" t="s">
        <v>448</v>
      </c>
      <c r="N116" s="130">
        <v>16632098.560000001</v>
      </c>
      <c r="O116" s="130">
        <v>2543732.6800000002</v>
      </c>
      <c r="P116" s="130">
        <v>391343.54</v>
      </c>
      <c r="Q116" s="130">
        <v>0</v>
      </c>
      <c r="R116" s="130">
        <v>1900.43</v>
      </c>
      <c r="S116" s="130">
        <v>19569075.210000001</v>
      </c>
      <c r="T116" s="127" t="s">
        <v>160</v>
      </c>
      <c r="U116" s="127">
        <v>0</v>
      </c>
      <c r="V116" s="130">
        <v>190162</v>
      </c>
      <c r="W116" s="131">
        <v>29083.599999999999</v>
      </c>
    </row>
    <row r="117" spans="1:23" ht="30" customHeight="1" x14ac:dyDescent="0.25">
      <c r="A117" s="63">
        <v>112</v>
      </c>
      <c r="B117" s="127" t="s">
        <v>442</v>
      </c>
      <c r="C117" s="127">
        <v>126241</v>
      </c>
      <c r="D117" s="128" t="s">
        <v>451</v>
      </c>
      <c r="E117" s="128" t="s">
        <v>268</v>
      </c>
      <c r="F117" s="128" t="s">
        <v>452</v>
      </c>
      <c r="G117" s="270">
        <v>43972</v>
      </c>
      <c r="H117" s="270">
        <v>44985</v>
      </c>
      <c r="I117" s="127" t="s">
        <v>110</v>
      </c>
      <c r="J117" s="129" t="s">
        <v>111</v>
      </c>
      <c r="K117" s="129" t="s">
        <v>151</v>
      </c>
      <c r="L117" s="129" t="s">
        <v>226</v>
      </c>
      <c r="M117" s="127" t="s">
        <v>448</v>
      </c>
      <c r="N117" s="130">
        <v>15250219.74</v>
      </c>
      <c r="O117" s="130">
        <v>2332386.5299999998</v>
      </c>
      <c r="P117" s="130">
        <v>358828.7</v>
      </c>
      <c r="Q117" s="130">
        <v>0</v>
      </c>
      <c r="R117" s="130">
        <v>3367310.07</v>
      </c>
      <c r="S117" s="130">
        <v>21308745.039999999</v>
      </c>
      <c r="T117" s="127" t="s">
        <v>160</v>
      </c>
      <c r="U117" s="127">
        <v>0</v>
      </c>
      <c r="V117" s="130">
        <v>189858.55</v>
      </c>
      <c r="W117" s="131">
        <v>29037.19</v>
      </c>
    </row>
    <row r="118" spans="1:23" ht="30" customHeight="1" x14ac:dyDescent="0.25">
      <c r="A118" s="63">
        <v>113</v>
      </c>
      <c r="B118" s="127" t="s">
        <v>442</v>
      </c>
      <c r="C118" s="127">
        <v>126168</v>
      </c>
      <c r="D118" s="128" t="s">
        <v>453</v>
      </c>
      <c r="E118" s="128" t="s">
        <v>272</v>
      </c>
      <c r="F118" s="128" t="s">
        <v>454</v>
      </c>
      <c r="G118" s="270">
        <v>44007</v>
      </c>
      <c r="H118" s="270">
        <v>44773</v>
      </c>
      <c r="I118" s="127" t="s">
        <v>110</v>
      </c>
      <c r="J118" s="129" t="s">
        <v>111</v>
      </c>
      <c r="K118" s="129" t="s">
        <v>122</v>
      </c>
      <c r="L118" s="129" t="s">
        <v>226</v>
      </c>
      <c r="M118" s="127" t="s">
        <v>412</v>
      </c>
      <c r="N118" s="130">
        <v>10034509.720000001</v>
      </c>
      <c r="O118" s="130">
        <v>1534689.71</v>
      </c>
      <c r="P118" s="130">
        <v>236106.11</v>
      </c>
      <c r="Q118" s="130">
        <v>0</v>
      </c>
      <c r="R118" s="130">
        <v>140459.78</v>
      </c>
      <c r="S118" s="130">
        <v>11945765.32</v>
      </c>
      <c r="T118" s="127" t="s">
        <v>160</v>
      </c>
      <c r="U118" s="127">
        <v>0</v>
      </c>
      <c r="V118" s="130">
        <v>23827.3</v>
      </c>
      <c r="W118" s="131">
        <v>3644.18</v>
      </c>
    </row>
    <row r="119" spans="1:23" ht="30" customHeight="1" x14ac:dyDescent="0.25">
      <c r="A119" s="63">
        <v>114</v>
      </c>
      <c r="B119" s="127" t="s">
        <v>106</v>
      </c>
      <c r="C119" s="127">
        <v>102200</v>
      </c>
      <c r="D119" s="128" t="s">
        <v>455</v>
      </c>
      <c r="E119" s="128" t="s">
        <v>456</v>
      </c>
      <c r="F119" s="128" t="s">
        <v>109</v>
      </c>
      <c r="G119" s="270">
        <v>42926</v>
      </c>
      <c r="H119" s="270">
        <v>43373</v>
      </c>
      <c r="I119" s="127" t="s">
        <v>110</v>
      </c>
      <c r="J119" s="129" t="s">
        <v>111</v>
      </c>
      <c r="K119" s="129" t="s">
        <v>122</v>
      </c>
      <c r="L119" s="129" t="s">
        <v>113</v>
      </c>
      <c r="M119" s="127" t="s">
        <v>114</v>
      </c>
      <c r="N119" s="130">
        <v>760290.77049999998</v>
      </c>
      <c r="O119" s="130">
        <v>134168.9595</v>
      </c>
      <c r="P119" s="130">
        <v>169475.27</v>
      </c>
      <c r="Q119" s="130">
        <v>371622.92</v>
      </c>
      <c r="R119" s="130">
        <v>202147.65</v>
      </c>
      <c r="S119" s="130">
        <v>1266082.6499999999</v>
      </c>
      <c r="T119" s="127" t="s">
        <v>115</v>
      </c>
      <c r="U119" s="127">
        <v>0</v>
      </c>
      <c r="V119" s="130">
        <v>757718.2</v>
      </c>
      <c r="W119" s="131">
        <v>133714.97</v>
      </c>
    </row>
    <row r="120" spans="1:23" ht="30" customHeight="1" x14ac:dyDescent="0.25">
      <c r="A120" s="238" t="s">
        <v>11</v>
      </c>
      <c r="B120" s="238" t="s">
        <v>457</v>
      </c>
      <c r="C120" s="238"/>
      <c r="D120" s="238"/>
      <c r="E120" s="238"/>
      <c r="F120" s="238"/>
      <c r="G120" s="238"/>
      <c r="H120" s="238"/>
      <c r="I120" s="238"/>
      <c r="J120" s="238"/>
      <c r="K120" s="238"/>
      <c r="L120" s="238"/>
      <c r="M120" s="238"/>
      <c r="N120" s="222">
        <f t="shared" ref="N120:S120" si="0">SUM(N6:N119)</f>
        <v>984819421.50799954</v>
      </c>
      <c r="O120" s="222">
        <f t="shared" si="0"/>
        <v>153080923.68200001</v>
      </c>
      <c r="P120" s="222">
        <f t="shared" si="0"/>
        <v>54597593.980000019</v>
      </c>
      <c r="Q120" s="222">
        <f t="shared" si="0"/>
        <v>36449694.039999999</v>
      </c>
      <c r="R120" s="222">
        <f t="shared" si="0"/>
        <v>98748560.120000005</v>
      </c>
      <c r="S120" s="222">
        <f t="shared" si="0"/>
        <v>1291246499.29</v>
      </c>
      <c r="T120" s="222"/>
      <c r="U120" s="222"/>
      <c r="V120" s="222">
        <f>SUM(V6:V119)</f>
        <v>159219763.87</v>
      </c>
      <c r="W120" s="223">
        <f>SUM(W6:W119)</f>
        <v>12884889.849999998</v>
      </c>
    </row>
  </sheetData>
  <mergeCells count="26">
    <mergeCell ref="A120:M120"/>
    <mergeCell ref="N3:P3"/>
    <mergeCell ref="S3:S5"/>
    <mergeCell ref="T3:T5"/>
    <mergeCell ref="U3:U5"/>
    <mergeCell ref="V3:W3"/>
    <mergeCell ref="N4:O4"/>
    <mergeCell ref="P4:P5"/>
    <mergeCell ref="Q4:Q5"/>
    <mergeCell ref="R4:R5"/>
    <mergeCell ref="V4:V5"/>
    <mergeCell ref="W4:W5"/>
    <mergeCell ref="A1:M1"/>
    <mergeCell ref="A3:A5"/>
    <mergeCell ref="B3:B5"/>
    <mergeCell ref="C3:C5"/>
    <mergeCell ref="D3:D5"/>
    <mergeCell ref="E3:E5"/>
    <mergeCell ref="F3:F5"/>
    <mergeCell ref="G3:G5"/>
    <mergeCell ref="H3:H5"/>
    <mergeCell ref="I3:I5"/>
    <mergeCell ref="J3:J5"/>
    <mergeCell ref="K3:K5"/>
    <mergeCell ref="L3:L5"/>
    <mergeCell ref="M3:M5"/>
  </mergeCells>
  <conditionalFormatting sqref="C3">
    <cfRule type="duplicateValues" dxfId="16" priority="2"/>
  </conditionalFormatting>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J27"/>
  <sheetViews>
    <sheetView zoomScale="85" zoomScaleNormal="85" workbookViewId="0">
      <selection activeCell="J1" sqref="J1:K1048576"/>
    </sheetView>
  </sheetViews>
  <sheetFormatPr defaultColWidth="9.140625" defaultRowHeight="15" x14ac:dyDescent="0.25"/>
  <cols>
    <col min="1" max="1" width="6" style="137" customWidth="1"/>
    <col min="2" max="2" width="11.85546875" style="137" customWidth="1"/>
    <col min="3" max="3" width="9.140625" style="137"/>
    <col min="4" max="4" width="32.42578125" style="137" customWidth="1"/>
    <col min="5" max="5" width="10.85546875" style="138" customWidth="1"/>
    <col min="6" max="6" width="12.7109375" style="138" customWidth="1"/>
    <col min="7" max="7" width="27.42578125" style="139" customWidth="1"/>
    <col min="8" max="8" width="31" style="137" customWidth="1"/>
    <col min="9" max="9" width="85.7109375" style="137" customWidth="1"/>
    <col min="10" max="10" width="18.140625" style="279" customWidth="1"/>
    <col min="11" max="11" width="18.85546875" style="279" customWidth="1"/>
    <col min="12" max="12" width="14.5703125" style="137" customWidth="1"/>
    <col min="13" max="13" width="17.5703125" style="137" customWidth="1"/>
    <col min="14" max="14" width="24.42578125" style="137" customWidth="1"/>
    <col min="15" max="15" width="26" style="137" customWidth="1"/>
    <col min="16" max="16" width="28" style="137" customWidth="1"/>
    <col min="17" max="17" width="12.5703125" style="137" customWidth="1"/>
    <col min="18" max="18" width="22.5703125" style="137" customWidth="1"/>
    <col min="19" max="19" width="22" style="137" customWidth="1"/>
    <col min="20" max="20" width="23.140625" style="137" customWidth="1"/>
    <col min="21" max="21" width="19.7109375" style="137" customWidth="1"/>
    <col min="22" max="22" width="17.28515625" style="137" customWidth="1"/>
    <col min="23" max="23" width="22.28515625" style="137" customWidth="1"/>
    <col min="24" max="24" width="21.42578125" style="137" customWidth="1"/>
    <col min="25" max="25" width="20.7109375" style="137" customWidth="1"/>
    <col min="26" max="26" width="21.85546875" style="140" customWidth="1"/>
    <col min="27" max="27" width="20.140625" style="140" customWidth="1"/>
    <col min="28" max="1024" width="9.140625" style="137"/>
  </cols>
  <sheetData>
    <row r="1" spans="1:27" x14ac:dyDescent="0.25">
      <c r="E1" s="137"/>
      <c r="F1" s="137"/>
      <c r="AA1" s="141"/>
    </row>
    <row r="2" spans="1:27" x14ac:dyDescent="0.25">
      <c r="E2" s="137"/>
      <c r="F2" s="137"/>
    </row>
    <row r="3" spans="1:27" ht="1.5" customHeight="1" x14ac:dyDescent="0.25"/>
    <row r="4" spans="1:27" x14ac:dyDescent="0.25">
      <c r="E4" s="137"/>
      <c r="F4" s="137"/>
    </row>
    <row r="5" spans="1:27" s="144" customFormat="1" ht="27.75" customHeight="1" x14ac:dyDescent="0.2">
      <c r="A5" s="142"/>
      <c r="B5" s="143"/>
      <c r="D5" s="37"/>
      <c r="E5" s="37"/>
      <c r="F5" s="246" t="s">
        <v>458</v>
      </c>
      <c r="G5" s="246"/>
      <c r="H5" s="246"/>
      <c r="I5" s="246"/>
      <c r="J5" s="246"/>
      <c r="K5" s="246"/>
      <c r="L5" s="246"/>
      <c r="M5" s="37"/>
      <c r="N5" s="37"/>
      <c r="O5" s="37"/>
      <c r="P5" s="143"/>
      <c r="Q5" s="145"/>
      <c r="R5" s="35"/>
      <c r="S5" s="146"/>
      <c r="U5" s="35"/>
      <c r="V5" s="37"/>
      <c r="W5" s="35"/>
      <c r="X5" s="37"/>
      <c r="Y5" s="37"/>
      <c r="Z5" s="147"/>
    </row>
    <row r="6" spans="1:27" s="148" customFormat="1" ht="12.75" x14ac:dyDescent="0.2">
      <c r="C6" s="247"/>
      <c r="D6" s="247"/>
      <c r="E6" s="247"/>
      <c r="F6" s="247"/>
      <c r="G6" s="247"/>
      <c r="H6" s="247"/>
      <c r="I6" s="247"/>
      <c r="J6" s="247"/>
      <c r="K6" s="247"/>
      <c r="L6" s="247"/>
      <c r="M6" s="247"/>
      <c r="N6" s="247"/>
      <c r="O6" s="247"/>
      <c r="P6" s="247"/>
      <c r="Q6" s="247"/>
      <c r="R6" s="247"/>
      <c r="S6" s="247"/>
      <c r="T6" s="247"/>
      <c r="U6" s="247"/>
      <c r="V6" s="247"/>
      <c r="W6" s="247"/>
      <c r="X6" s="247"/>
      <c r="Y6" s="247"/>
      <c r="Z6" s="247"/>
      <c r="AA6" s="247"/>
    </row>
    <row r="7" spans="1:27" s="148" customFormat="1" ht="12.75" x14ac:dyDescent="0.2">
      <c r="C7" s="248"/>
      <c r="D7" s="248"/>
      <c r="E7" s="248"/>
      <c r="F7" s="248"/>
      <c r="G7" s="248"/>
      <c r="H7" s="248"/>
      <c r="I7" s="248"/>
      <c r="J7" s="248"/>
      <c r="K7" s="248"/>
      <c r="L7" s="248"/>
      <c r="M7" s="248"/>
      <c r="N7" s="248"/>
      <c r="O7" s="248"/>
      <c r="P7" s="248"/>
      <c r="Q7" s="248"/>
      <c r="R7" s="248"/>
      <c r="S7" s="248"/>
      <c r="T7" s="248"/>
      <c r="U7" s="248"/>
      <c r="V7" s="248"/>
      <c r="W7" s="248"/>
      <c r="X7" s="248"/>
      <c r="Y7" s="248"/>
      <c r="Z7" s="248"/>
      <c r="AA7" s="248"/>
    </row>
    <row r="8" spans="1:27" ht="15.75" customHeight="1" x14ac:dyDescent="0.25">
      <c r="B8" s="249" t="s">
        <v>459</v>
      </c>
      <c r="C8" s="250" t="s">
        <v>96</v>
      </c>
      <c r="D8" s="250" t="s">
        <v>97</v>
      </c>
      <c r="E8" s="250" t="s">
        <v>460</v>
      </c>
      <c r="F8" s="250" t="s">
        <v>461</v>
      </c>
      <c r="G8" s="250" t="s">
        <v>19</v>
      </c>
      <c r="H8" s="250" t="s">
        <v>462</v>
      </c>
      <c r="I8" s="250" t="s">
        <v>24</v>
      </c>
      <c r="J8" s="280" t="s">
        <v>463</v>
      </c>
      <c r="K8" s="280" t="s">
        <v>464</v>
      </c>
      <c r="L8" s="250" t="s">
        <v>465</v>
      </c>
      <c r="M8" s="250" t="s">
        <v>466</v>
      </c>
      <c r="N8" s="250" t="s">
        <v>467</v>
      </c>
      <c r="O8" s="250" t="s">
        <v>468</v>
      </c>
      <c r="P8" s="250" t="s">
        <v>469</v>
      </c>
      <c r="Q8" s="250" t="s">
        <v>31</v>
      </c>
      <c r="R8" s="257" t="s">
        <v>470</v>
      </c>
      <c r="S8" s="257"/>
      <c r="T8" s="257"/>
      <c r="U8" s="149"/>
      <c r="V8" s="149"/>
      <c r="W8" s="258" t="s">
        <v>36</v>
      </c>
      <c r="X8" s="252" t="s">
        <v>471</v>
      </c>
      <c r="Y8" s="252" t="s">
        <v>472</v>
      </c>
      <c r="Z8" s="253" t="s">
        <v>39</v>
      </c>
      <c r="AA8" s="253"/>
    </row>
    <row r="9" spans="1:27" ht="18.75" customHeight="1" x14ac:dyDescent="0.25">
      <c r="B9" s="249"/>
      <c r="C9" s="250"/>
      <c r="D9" s="250"/>
      <c r="E9" s="250"/>
      <c r="F9" s="250"/>
      <c r="G9" s="250"/>
      <c r="H9" s="250"/>
      <c r="I9" s="250"/>
      <c r="J9" s="280"/>
      <c r="K9" s="280"/>
      <c r="L9" s="250"/>
      <c r="M9" s="250"/>
      <c r="N9" s="250"/>
      <c r="O9" s="250"/>
      <c r="P9" s="250"/>
      <c r="Q9" s="250"/>
      <c r="R9" s="254" t="s">
        <v>102</v>
      </c>
      <c r="S9" s="254"/>
      <c r="T9" s="255" t="s">
        <v>473</v>
      </c>
      <c r="U9" s="255" t="s">
        <v>104</v>
      </c>
      <c r="V9" s="255" t="s">
        <v>34</v>
      </c>
      <c r="W9" s="258"/>
      <c r="X9" s="252"/>
      <c r="Y9" s="252"/>
      <c r="Z9" s="255" t="s">
        <v>40</v>
      </c>
      <c r="AA9" s="256" t="s">
        <v>41</v>
      </c>
    </row>
    <row r="10" spans="1:27" ht="28.5" customHeight="1" x14ac:dyDescent="0.25">
      <c r="B10" s="249"/>
      <c r="C10" s="250"/>
      <c r="D10" s="250"/>
      <c r="E10" s="250"/>
      <c r="F10" s="250"/>
      <c r="G10" s="250"/>
      <c r="H10" s="250"/>
      <c r="I10" s="250"/>
      <c r="J10" s="280"/>
      <c r="K10" s="280"/>
      <c r="L10" s="250"/>
      <c r="M10" s="250"/>
      <c r="N10" s="250"/>
      <c r="O10" s="250"/>
      <c r="P10" s="250"/>
      <c r="Q10" s="250"/>
      <c r="R10" s="150" t="s">
        <v>40</v>
      </c>
      <c r="S10" s="150" t="s">
        <v>105</v>
      </c>
      <c r="T10" s="255"/>
      <c r="U10" s="255"/>
      <c r="V10" s="255"/>
      <c r="W10" s="255"/>
      <c r="X10" s="252"/>
      <c r="Y10" s="252"/>
      <c r="Z10" s="255"/>
      <c r="AA10" s="256"/>
    </row>
    <row r="11" spans="1:27" s="151" customFormat="1" ht="30" customHeight="1" x14ac:dyDescent="0.2">
      <c r="B11" s="152" t="s">
        <v>474</v>
      </c>
      <c r="C11" s="153">
        <v>1</v>
      </c>
      <c r="D11" s="154" t="s">
        <v>475</v>
      </c>
      <c r="E11" s="155">
        <v>74</v>
      </c>
      <c r="F11" s="154">
        <v>108157</v>
      </c>
      <c r="G11" s="154" t="s">
        <v>476</v>
      </c>
      <c r="H11" s="154" t="s">
        <v>477</v>
      </c>
      <c r="I11" s="154" t="s">
        <v>478</v>
      </c>
      <c r="J11" s="281">
        <v>43234</v>
      </c>
      <c r="K11" s="281">
        <v>44329</v>
      </c>
      <c r="L11" s="156">
        <v>85</v>
      </c>
      <c r="M11" s="154" t="s">
        <v>479</v>
      </c>
      <c r="N11" s="154" t="s">
        <v>480</v>
      </c>
      <c r="O11" s="154" t="s">
        <v>481</v>
      </c>
      <c r="P11" s="154" t="s">
        <v>482</v>
      </c>
      <c r="Q11" s="154">
        <v>115</v>
      </c>
      <c r="R11" s="157">
        <v>6925422.6900000004</v>
      </c>
      <c r="S11" s="157">
        <v>1118712.29</v>
      </c>
      <c r="T11" s="157">
        <v>103421.13</v>
      </c>
      <c r="U11" s="157">
        <v>0</v>
      </c>
      <c r="V11" s="157">
        <v>0</v>
      </c>
      <c r="W11" s="157">
        <v>8147556.1100000003</v>
      </c>
      <c r="X11" s="154" t="s">
        <v>483</v>
      </c>
      <c r="Y11" s="158" t="s">
        <v>484</v>
      </c>
      <c r="Z11" s="157">
        <v>6104126.5999999996</v>
      </c>
      <c r="AA11" s="159">
        <v>618514.04</v>
      </c>
    </row>
    <row r="12" spans="1:27" s="151" customFormat="1" ht="30" customHeight="1" x14ac:dyDescent="0.2">
      <c r="B12" s="160" t="s">
        <v>485</v>
      </c>
      <c r="C12" s="161">
        <v>2</v>
      </c>
      <c r="D12" s="64" t="s">
        <v>486</v>
      </c>
      <c r="E12" s="64">
        <v>18</v>
      </c>
      <c r="F12" s="64">
        <v>101559</v>
      </c>
      <c r="G12" s="64" t="s">
        <v>487</v>
      </c>
      <c r="H12" s="64" t="s">
        <v>488</v>
      </c>
      <c r="I12" s="64" t="s">
        <v>489</v>
      </c>
      <c r="J12" s="282">
        <v>42961</v>
      </c>
      <c r="K12" s="282">
        <v>44193</v>
      </c>
      <c r="L12" s="162">
        <v>84.999999995854097</v>
      </c>
      <c r="M12" s="64" t="s">
        <v>490</v>
      </c>
      <c r="N12" s="64" t="s">
        <v>491</v>
      </c>
      <c r="O12" s="64" t="s">
        <v>112</v>
      </c>
      <c r="P12" s="64" t="s">
        <v>492</v>
      </c>
      <c r="Q12" s="64">
        <v>110</v>
      </c>
      <c r="R12" s="163">
        <v>20502272.050000001</v>
      </c>
      <c r="S12" s="163">
        <v>3403448.31</v>
      </c>
      <c r="T12" s="163">
        <v>214599.7</v>
      </c>
      <c r="U12" s="163">
        <v>0</v>
      </c>
      <c r="V12" s="163">
        <v>0</v>
      </c>
      <c r="W12" s="163">
        <v>24120320.059999999</v>
      </c>
      <c r="X12" s="64" t="s">
        <v>493</v>
      </c>
      <c r="Y12" s="64" t="s">
        <v>494</v>
      </c>
      <c r="Z12" s="163">
        <v>9197797.2100000009</v>
      </c>
      <c r="AA12" s="164">
        <v>1379746.5</v>
      </c>
    </row>
    <row r="13" spans="1:27" s="151" customFormat="1" ht="30" customHeight="1" x14ac:dyDescent="0.2">
      <c r="B13" s="160" t="s">
        <v>485</v>
      </c>
      <c r="C13" s="161">
        <v>3</v>
      </c>
      <c r="D13" s="64" t="s">
        <v>486</v>
      </c>
      <c r="E13" s="64">
        <v>18</v>
      </c>
      <c r="F13" s="64">
        <v>102040</v>
      </c>
      <c r="G13" s="64" t="s">
        <v>495</v>
      </c>
      <c r="H13" s="64" t="s">
        <v>496</v>
      </c>
      <c r="I13" s="64" t="s">
        <v>497</v>
      </c>
      <c r="J13" s="282">
        <v>42961</v>
      </c>
      <c r="K13" s="282">
        <v>44117</v>
      </c>
      <c r="L13" s="162">
        <v>84.460759862542204</v>
      </c>
      <c r="M13" s="64" t="s">
        <v>490</v>
      </c>
      <c r="N13" s="64" t="s">
        <v>491</v>
      </c>
      <c r="O13" s="64" t="s">
        <v>317</v>
      </c>
      <c r="P13" s="64" t="s">
        <v>498</v>
      </c>
      <c r="Q13" s="64">
        <v>110</v>
      </c>
      <c r="R13" s="163">
        <v>12237243.199999999</v>
      </c>
      <c r="S13" s="163">
        <v>2125792.73</v>
      </c>
      <c r="T13" s="163">
        <v>125636.94</v>
      </c>
      <c r="U13" s="163">
        <v>0</v>
      </c>
      <c r="V13" s="163">
        <v>0</v>
      </c>
      <c r="W13" s="163">
        <v>14488672.869999999</v>
      </c>
      <c r="X13" s="64" t="s">
        <v>493</v>
      </c>
      <c r="Y13" s="64" t="s">
        <v>499</v>
      </c>
      <c r="Z13" s="163">
        <v>11464567.01</v>
      </c>
      <c r="AA13" s="164">
        <v>1926672.81</v>
      </c>
    </row>
    <row r="14" spans="1:27" s="151" customFormat="1" ht="30" customHeight="1" x14ac:dyDescent="0.2">
      <c r="B14" s="160" t="s">
        <v>485</v>
      </c>
      <c r="C14" s="153">
        <v>4</v>
      </c>
      <c r="D14" s="64" t="s">
        <v>500</v>
      </c>
      <c r="E14" s="64">
        <v>20</v>
      </c>
      <c r="F14" s="64">
        <v>102051</v>
      </c>
      <c r="G14" s="64" t="s">
        <v>501</v>
      </c>
      <c r="H14" s="64" t="s">
        <v>502</v>
      </c>
      <c r="I14" s="64" t="s">
        <v>503</v>
      </c>
      <c r="J14" s="282">
        <v>42961</v>
      </c>
      <c r="K14" s="282">
        <v>44117</v>
      </c>
      <c r="L14" s="162">
        <v>84.561641621030006</v>
      </c>
      <c r="M14" s="64" t="s">
        <v>490</v>
      </c>
      <c r="N14" s="64" t="s">
        <v>491</v>
      </c>
      <c r="O14" s="64" t="s">
        <v>504</v>
      </c>
      <c r="P14" s="64" t="s">
        <v>505</v>
      </c>
      <c r="Q14" s="64">
        <v>110</v>
      </c>
      <c r="R14" s="163">
        <v>13211016.359999999</v>
      </c>
      <c r="S14" s="163">
        <v>2269651.0099999998</v>
      </c>
      <c r="T14" s="163">
        <v>142274.79</v>
      </c>
      <c r="U14" s="163">
        <v>0</v>
      </c>
      <c r="V14" s="163">
        <v>0</v>
      </c>
      <c r="W14" s="163">
        <v>15622942.16</v>
      </c>
      <c r="X14" s="64" t="s">
        <v>493</v>
      </c>
      <c r="Y14" s="64" t="s">
        <v>506</v>
      </c>
      <c r="Z14" s="163">
        <v>11803009.470000001</v>
      </c>
      <c r="AA14" s="164">
        <v>2035678.18</v>
      </c>
    </row>
    <row r="15" spans="1:27" s="151" customFormat="1" ht="30" customHeight="1" x14ac:dyDescent="0.2">
      <c r="B15" s="160" t="s">
        <v>485</v>
      </c>
      <c r="C15" s="161">
        <v>5</v>
      </c>
      <c r="D15" s="64" t="s">
        <v>507</v>
      </c>
      <c r="E15" s="64">
        <v>137</v>
      </c>
      <c r="F15" s="64">
        <v>113971</v>
      </c>
      <c r="G15" s="64" t="s">
        <v>508</v>
      </c>
      <c r="H15" s="64" t="s">
        <v>509</v>
      </c>
      <c r="I15" s="64" t="s">
        <v>510</v>
      </c>
      <c r="J15" s="282">
        <v>42985</v>
      </c>
      <c r="K15" s="282">
        <v>43069</v>
      </c>
      <c r="L15" s="162">
        <v>94.311735726062196</v>
      </c>
      <c r="M15" s="64" t="s">
        <v>490</v>
      </c>
      <c r="N15" s="64" t="s">
        <v>491</v>
      </c>
      <c r="O15" s="64" t="s">
        <v>291</v>
      </c>
      <c r="P15" s="64" t="s">
        <v>511</v>
      </c>
      <c r="Q15" s="64">
        <v>114</v>
      </c>
      <c r="R15" s="163">
        <v>211407.31</v>
      </c>
      <c r="S15" s="163">
        <v>8313.94</v>
      </c>
      <c r="T15" s="163">
        <v>4436.76</v>
      </c>
      <c r="U15" s="163">
        <v>0</v>
      </c>
      <c r="V15" s="163">
        <v>0</v>
      </c>
      <c r="W15" s="163">
        <v>224158.01</v>
      </c>
      <c r="X15" s="64" t="s">
        <v>493</v>
      </c>
      <c r="Y15" s="64" t="s">
        <v>512</v>
      </c>
      <c r="Z15" s="163">
        <v>167880.2</v>
      </c>
      <c r="AA15" s="164">
        <v>6013.9</v>
      </c>
    </row>
    <row r="16" spans="1:27" s="151" customFormat="1" ht="30" customHeight="1" x14ac:dyDescent="0.2">
      <c r="B16" s="160" t="s">
        <v>485</v>
      </c>
      <c r="C16" s="161">
        <v>6</v>
      </c>
      <c r="D16" s="64" t="s">
        <v>513</v>
      </c>
      <c r="E16" s="64">
        <v>298</v>
      </c>
      <c r="F16" s="64">
        <v>121541</v>
      </c>
      <c r="G16" s="64" t="s">
        <v>514</v>
      </c>
      <c r="H16" s="64" t="s">
        <v>515</v>
      </c>
      <c r="I16" s="64" t="s">
        <v>516</v>
      </c>
      <c r="J16" s="282">
        <v>43287</v>
      </c>
      <c r="K16" s="282">
        <v>43835</v>
      </c>
      <c r="L16" s="162">
        <v>80.750000761000706</v>
      </c>
      <c r="M16" s="64" t="s">
        <v>490</v>
      </c>
      <c r="N16" s="64" t="s">
        <v>491</v>
      </c>
      <c r="O16" s="64" t="s">
        <v>517</v>
      </c>
      <c r="P16" s="64" t="s">
        <v>518</v>
      </c>
      <c r="Q16" s="64">
        <v>106</v>
      </c>
      <c r="R16" s="163">
        <v>2323815.35</v>
      </c>
      <c r="S16" s="163">
        <v>410085.04</v>
      </c>
      <c r="T16" s="163">
        <v>143889.49</v>
      </c>
      <c r="U16" s="163">
        <v>0</v>
      </c>
      <c r="V16" s="163">
        <v>0</v>
      </c>
      <c r="W16" s="163">
        <v>2877789.88</v>
      </c>
      <c r="X16" s="64" t="s">
        <v>493</v>
      </c>
      <c r="Y16" s="64" t="s">
        <v>519</v>
      </c>
      <c r="Z16" s="163">
        <v>2217956.25</v>
      </c>
      <c r="AA16" s="164">
        <v>391404.04</v>
      </c>
    </row>
    <row r="17" spans="2:27" s="151" customFormat="1" ht="30" customHeight="1" x14ac:dyDescent="0.2">
      <c r="B17" s="160" t="s">
        <v>485</v>
      </c>
      <c r="C17" s="161">
        <v>7</v>
      </c>
      <c r="D17" s="64" t="s">
        <v>507</v>
      </c>
      <c r="E17" s="64">
        <v>390</v>
      </c>
      <c r="F17" s="64">
        <v>123049</v>
      </c>
      <c r="G17" s="64" t="s">
        <v>520</v>
      </c>
      <c r="H17" s="64" t="s">
        <v>521</v>
      </c>
      <c r="I17" s="64" t="s">
        <v>522</v>
      </c>
      <c r="J17" s="282">
        <v>43354</v>
      </c>
      <c r="K17" s="282">
        <v>45179</v>
      </c>
      <c r="L17" s="162">
        <v>95.000000308205202</v>
      </c>
      <c r="M17" s="64" t="s">
        <v>490</v>
      </c>
      <c r="N17" s="64" t="s">
        <v>523</v>
      </c>
      <c r="O17" s="64" t="s">
        <v>524</v>
      </c>
      <c r="P17" s="64" t="s">
        <v>525</v>
      </c>
      <c r="Q17" s="64">
        <v>114</v>
      </c>
      <c r="R17" s="163">
        <v>1387062.98</v>
      </c>
      <c r="S17" s="163">
        <v>73003.31</v>
      </c>
      <c r="T17" s="163">
        <v>0</v>
      </c>
      <c r="U17" s="163">
        <v>0</v>
      </c>
      <c r="V17" s="163">
        <v>19932.5</v>
      </c>
      <c r="W17" s="163">
        <v>1479998.79</v>
      </c>
      <c r="X17" s="64" t="s">
        <v>483</v>
      </c>
      <c r="Y17" s="64" t="s">
        <v>526</v>
      </c>
      <c r="Z17" s="163">
        <v>516064.13</v>
      </c>
      <c r="AA17" s="164">
        <v>19476.740000000002</v>
      </c>
    </row>
    <row r="18" spans="2:27" s="151" customFormat="1" ht="30" customHeight="1" x14ac:dyDescent="0.2">
      <c r="B18" s="160" t="s">
        <v>485</v>
      </c>
      <c r="C18" s="153">
        <v>8</v>
      </c>
      <c r="D18" s="64" t="s">
        <v>527</v>
      </c>
      <c r="E18" s="64">
        <v>436</v>
      </c>
      <c r="F18" s="64">
        <v>127147</v>
      </c>
      <c r="G18" s="64" t="s">
        <v>528</v>
      </c>
      <c r="H18" s="64" t="s">
        <v>529</v>
      </c>
      <c r="I18" s="64" t="s">
        <v>530</v>
      </c>
      <c r="J18" s="282">
        <v>43602</v>
      </c>
      <c r="K18" s="282">
        <v>44608</v>
      </c>
      <c r="L18" s="162">
        <v>85.000001170593606</v>
      </c>
      <c r="M18" s="64" t="s">
        <v>490</v>
      </c>
      <c r="N18" s="64" t="s">
        <v>111</v>
      </c>
      <c r="O18" s="64" t="s">
        <v>119</v>
      </c>
      <c r="P18" s="64" t="s">
        <v>531</v>
      </c>
      <c r="Q18" s="64">
        <v>107</v>
      </c>
      <c r="R18" s="163">
        <v>2178382.0699999998</v>
      </c>
      <c r="S18" s="163">
        <v>362535.98</v>
      </c>
      <c r="T18" s="163">
        <v>21884.35</v>
      </c>
      <c r="U18" s="163">
        <v>0</v>
      </c>
      <c r="V18" s="163">
        <v>0</v>
      </c>
      <c r="W18" s="163">
        <v>2562802.4</v>
      </c>
      <c r="X18" s="64" t="s">
        <v>483</v>
      </c>
      <c r="Y18" s="64" t="s">
        <v>532</v>
      </c>
      <c r="Z18" s="163">
        <v>1117355.42</v>
      </c>
      <c r="AA18" s="164">
        <v>147988.19</v>
      </c>
    </row>
    <row r="19" spans="2:27" s="151" customFormat="1" ht="30" customHeight="1" x14ac:dyDescent="0.2">
      <c r="B19" s="165" t="s">
        <v>485</v>
      </c>
      <c r="C19" s="166">
        <v>9</v>
      </c>
      <c r="D19" s="94" t="s">
        <v>533</v>
      </c>
      <c r="E19" s="94">
        <v>476</v>
      </c>
      <c r="F19" s="94">
        <v>129363</v>
      </c>
      <c r="G19" s="94" t="s">
        <v>534</v>
      </c>
      <c r="H19" s="94" t="s">
        <v>535</v>
      </c>
      <c r="I19" s="94" t="s">
        <v>536</v>
      </c>
      <c r="J19" s="283">
        <v>44021</v>
      </c>
      <c r="K19" s="283">
        <v>44812</v>
      </c>
      <c r="L19" s="167">
        <v>85.000000008374599</v>
      </c>
      <c r="M19" s="94" t="s">
        <v>490</v>
      </c>
      <c r="N19" s="94" t="s">
        <v>491</v>
      </c>
      <c r="O19" s="94" t="s">
        <v>537</v>
      </c>
      <c r="P19" s="94" t="s">
        <v>538</v>
      </c>
      <c r="Q19" s="94">
        <v>106</v>
      </c>
      <c r="R19" s="168">
        <v>5074902.96</v>
      </c>
      <c r="S19" s="168">
        <v>776161.55</v>
      </c>
      <c r="T19" s="168">
        <v>119409.56</v>
      </c>
      <c r="U19" s="168">
        <v>0</v>
      </c>
      <c r="V19" s="168">
        <v>0</v>
      </c>
      <c r="W19" s="168">
        <v>5970474.0700000003</v>
      </c>
      <c r="X19" s="94" t="s">
        <v>483</v>
      </c>
      <c r="Y19" s="94"/>
      <c r="Z19" s="168">
        <v>0</v>
      </c>
      <c r="AA19" s="169">
        <v>0</v>
      </c>
    </row>
    <row r="20" spans="2:27" s="170" customFormat="1" ht="28.5" customHeight="1" x14ac:dyDescent="0.25">
      <c r="B20" s="251"/>
      <c r="C20" s="251"/>
      <c r="D20" s="251"/>
      <c r="E20" s="251"/>
      <c r="F20" s="251"/>
      <c r="G20" s="251"/>
      <c r="H20" s="251"/>
      <c r="I20" s="251"/>
      <c r="J20" s="251"/>
      <c r="K20" s="251"/>
      <c r="L20" s="251"/>
      <c r="M20" s="251"/>
      <c r="N20" s="251"/>
      <c r="O20" s="251"/>
      <c r="P20" s="251"/>
      <c r="Q20" s="251"/>
      <c r="R20" s="171">
        <f t="shared" ref="R20:W20" si="0">SUM(R11:R19)</f>
        <v>64051524.969999999</v>
      </c>
      <c r="S20" s="171">
        <f t="shared" si="0"/>
        <v>10547704.16</v>
      </c>
      <c r="T20" s="171">
        <f t="shared" si="0"/>
        <v>875552.72</v>
      </c>
      <c r="U20" s="171">
        <f t="shared" si="0"/>
        <v>0</v>
      </c>
      <c r="V20" s="171">
        <f t="shared" si="0"/>
        <v>19932.5</v>
      </c>
      <c r="W20" s="171">
        <f t="shared" si="0"/>
        <v>75494714.349999994</v>
      </c>
      <c r="X20" s="171"/>
      <c r="Y20" s="171"/>
      <c r="Z20" s="171">
        <f>SUM(Z11:Z19)</f>
        <v>42588756.290000007</v>
      </c>
      <c r="AA20" s="172">
        <f>SUM(AA11:AA19)</f>
        <v>6525494.4000000013</v>
      </c>
    </row>
    <row r="23" spans="2:27" x14ac:dyDescent="0.25">
      <c r="R23" s="173"/>
      <c r="S23" s="173"/>
      <c r="T23" s="173"/>
      <c r="U23" s="173"/>
      <c r="V23" s="173"/>
      <c r="W23" s="173"/>
      <c r="X23" s="173"/>
    </row>
    <row r="26" spans="2:27" x14ac:dyDescent="0.25">
      <c r="R26" s="173"/>
    </row>
    <row r="27" spans="2:27" x14ac:dyDescent="0.25">
      <c r="X27" s="173"/>
    </row>
  </sheetData>
  <mergeCells count="31">
    <mergeCell ref="B20:Q20"/>
    <mergeCell ref="X8:X10"/>
    <mergeCell ref="Y8:Y10"/>
    <mergeCell ref="Z8:AA8"/>
    <mergeCell ref="R9:S9"/>
    <mergeCell ref="T9:T10"/>
    <mergeCell ref="U9:U10"/>
    <mergeCell ref="V9:V10"/>
    <mergeCell ref="Z9:Z10"/>
    <mergeCell ref="AA9:AA10"/>
    <mergeCell ref="O8:O10"/>
    <mergeCell ref="P8:P10"/>
    <mergeCell ref="Q8:Q10"/>
    <mergeCell ref="R8:T8"/>
    <mergeCell ref="W8:W10"/>
    <mergeCell ref="F5:L5"/>
    <mergeCell ref="C6:AA6"/>
    <mergeCell ref="C7:AA7"/>
    <mergeCell ref="B8:B10"/>
    <mergeCell ref="C8:C10"/>
    <mergeCell ref="D8:D10"/>
    <mergeCell ref="E8:E10"/>
    <mergeCell ref="F8:F10"/>
    <mergeCell ref="G8:G10"/>
    <mergeCell ref="H8:H10"/>
    <mergeCell ref="I8:I10"/>
    <mergeCell ref="J8:J10"/>
    <mergeCell ref="K8:K10"/>
    <mergeCell ref="L8:L10"/>
    <mergeCell ref="M8:M10"/>
    <mergeCell ref="N8:N10"/>
  </mergeCells>
  <conditionalFormatting sqref="F8:F10">
    <cfRule type="duplicateValues" dxfId="15" priority="2"/>
  </conditionalFormatting>
  <conditionalFormatting sqref="F8:F10">
    <cfRule type="duplicateValues" dxfId="14" priority="3"/>
  </conditionalFormatting>
  <conditionalFormatting sqref="F11">
    <cfRule type="duplicateValues" dxfId="13" priority="4"/>
  </conditionalFormatting>
  <conditionalFormatting sqref="F11">
    <cfRule type="duplicateValues" dxfId="12" priority="5"/>
  </conditionalFormatting>
  <conditionalFormatting sqref="F11">
    <cfRule type="duplicateValues" dxfId="11" priority="6"/>
    <cfRule type="duplicateValues" dxfId="10" priority="7"/>
    <cfRule type="duplicateValues" dxfId="9" priority="8"/>
  </conditionalFormatting>
  <conditionalFormatting sqref="F11">
    <cfRule type="duplicateValues" dxfId="8" priority="9"/>
  </conditionalFormatting>
  <conditionalFormatting sqref="F11">
    <cfRule type="duplicateValues" dxfId="7" priority="10"/>
  </conditionalFormatting>
  <conditionalFormatting sqref="F12:F19">
    <cfRule type="duplicateValues" dxfId="6" priority="11"/>
  </conditionalFormatting>
  <conditionalFormatting sqref="F12:F19">
    <cfRule type="duplicateValues" dxfId="5" priority="12"/>
  </conditionalFormatting>
  <conditionalFormatting sqref="F12:F19">
    <cfRule type="duplicateValues" dxfId="4" priority="13"/>
    <cfRule type="duplicateValues" dxfId="3" priority="14"/>
    <cfRule type="duplicateValues" dxfId="2" priority="15"/>
  </conditionalFormatting>
  <conditionalFormatting sqref="F12:F19">
    <cfRule type="duplicateValues" dxfId="1" priority="16"/>
  </conditionalFormatting>
  <conditionalFormatting sqref="F12:F19">
    <cfRule type="duplicateValues" dxfId="0" priority="17"/>
  </conditionalFormatting>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AMJ20"/>
  <sheetViews>
    <sheetView zoomScale="80" zoomScaleNormal="80" workbookViewId="0">
      <selection activeCell="K24" sqref="K24"/>
    </sheetView>
  </sheetViews>
  <sheetFormatPr defaultColWidth="9.140625" defaultRowHeight="15" x14ac:dyDescent="0.25"/>
  <cols>
    <col min="1" max="1" width="9.140625" style="25"/>
    <col min="2" max="2" width="9.28515625" style="25" customWidth="1"/>
    <col min="3" max="3" width="13.140625" style="25" customWidth="1"/>
    <col min="4" max="4" width="11.28515625" style="41" customWidth="1"/>
    <col min="5" max="5" width="11.42578125" style="25" customWidth="1"/>
    <col min="6" max="6" width="14.28515625" style="25" customWidth="1"/>
    <col min="7" max="7" width="18.5703125" style="110" customWidth="1"/>
    <col min="8" max="8" width="37.5703125" style="26" customWidth="1"/>
    <col min="9" max="9" width="26" style="26" customWidth="1"/>
    <col min="10" max="10" width="23.85546875" style="174" customWidth="1"/>
    <col min="11" max="11" width="94.7109375" style="25" customWidth="1"/>
    <col min="12" max="12" width="20.5703125" style="278" customWidth="1"/>
    <col min="13" max="13" width="20" style="278" customWidth="1"/>
    <col min="14" max="14" width="22.140625" style="174" customWidth="1"/>
    <col min="15" max="15" width="13.42578125" style="174" customWidth="1"/>
    <col min="16" max="16" width="21.85546875" style="174" customWidth="1"/>
    <col min="17" max="17" width="20.140625" style="174" customWidth="1"/>
    <col min="18" max="18" width="17" style="174" customWidth="1"/>
    <col min="19" max="19" width="29.140625" style="174" customWidth="1"/>
    <col min="20" max="22" width="21.85546875" style="25" customWidth="1"/>
    <col min="23" max="23" width="15.5703125" style="25" customWidth="1"/>
    <col min="24" max="24" width="24" style="25" customWidth="1"/>
    <col min="25" max="25" width="15" style="25" customWidth="1"/>
    <col min="26" max="27" width="19.42578125" style="25" customWidth="1"/>
    <col min="28" max="28" width="19.85546875" style="25" customWidth="1"/>
    <col min="29" max="29" width="19.5703125" style="25" customWidth="1"/>
    <col min="30" max="30" width="20" style="25" customWidth="1"/>
    <col min="31" max="31" width="13.42578125" style="25" customWidth="1"/>
    <col min="32" max="32" width="24" style="25" customWidth="1"/>
    <col min="33" max="33" width="16" style="25" customWidth="1"/>
    <col min="34" max="34" width="21.85546875" style="25" customWidth="1"/>
    <col min="35" max="35" width="27.7109375" style="25" customWidth="1"/>
    <col min="36" max="36" width="25" style="175" customWidth="1"/>
    <col min="37" max="37" width="20.7109375" style="25" customWidth="1"/>
    <col min="38" max="38" width="20" style="25" customWidth="1"/>
    <col min="39" max="42" width="9.140625" style="25"/>
    <col min="43" max="43" width="10" style="25" customWidth="1"/>
    <col min="44" max="1024" width="9.140625" style="25"/>
  </cols>
  <sheetData>
    <row r="2" spans="2:38" s="25" customFormat="1" ht="39.75" customHeight="1" x14ac:dyDescent="0.2">
      <c r="B2" s="28"/>
      <c r="C2" s="1"/>
      <c r="D2" s="30"/>
      <c r="F2" s="1"/>
      <c r="G2" s="1"/>
      <c r="H2" s="225" t="s">
        <v>539</v>
      </c>
      <c r="I2" s="225"/>
      <c r="J2" s="225"/>
      <c r="K2" s="225"/>
      <c r="L2" s="225"/>
      <c r="M2" s="271"/>
      <c r="N2" s="1"/>
      <c r="O2" s="1"/>
      <c r="P2" s="1"/>
      <c r="Q2" s="1"/>
      <c r="R2" s="30"/>
      <c r="S2" s="31"/>
      <c r="T2" s="32">
        <v>0</v>
      </c>
      <c r="U2" s="33"/>
      <c r="W2" s="32"/>
      <c r="X2" s="1"/>
      <c r="Y2" s="32"/>
      <c r="Z2" s="1"/>
      <c r="AA2" s="1"/>
      <c r="AB2" s="34"/>
    </row>
    <row r="3" spans="2:38" x14ac:dyDescent="0.25">
      <c r="I3" s="41"/>
      <c r="J3" s="176"/>
      <c r="K3" s="177"/>
      <c r="L3" s="272"/>
      <c r="M3" s="273"/>
      <c r="N3" s="177"/>
    </row>
    <row r="5" spans="2:38" ht="15" customHeight="1" x14ac:dyDescent="0.25">
      <c r="B5" s="231" t="s">
        <v>96</v>
      </c>
      <c r="C5" s="232" t="s">
        <v>540</v>
      </c>
      <c r="D5" s="232" t="s">
        <v>541</v>
      </c>
      <c r="E5" s="232" t="s">
        <v>542</v>
      </c>
      <c r="F5" s="232" t="s">
        <v>97</v>
      </c>
      <c r="G5" s="232" t="s">
        <v>543</v>
      </c>
      <c r="H5" s="232" t="s">
        <v>19</v>
      </c>
      <c r="I5" s="232" t="s">
        <v>99</v>
      </c>
      <c r="J5" s="232" t="s">
        <v>544</v>
      </c>
      <c r="K5" s="232" t="s">
        <v>24</v>
      </c>
      <c r="L5" s="274" t="s">
        <v>25</v>
      </c>
      <c r="M5" s="274" t="s">
        <v>26</v>
      </c>
      <c r="N5" s="232" t="s">
        <v>465</v>
      </c>
      <c r="O5" s="232" t="s">
        <v>28</v>
      </c>
      <c r="P5" s="232" t="s">
        <v>29</v>
      </c>
      <c r="Q5" s="232" t="s">
        <v>100</v>
      </c>
      <c r="R5" s="232" t="s">
        <v>30</v>
      </c>
      <c r="S5" s="232" t="s">
        <v>31</v>
      </c>
      <c r="T5" s="234" t="s">
        <v>101</v>
      </c>
      <c r="U5" s="234"/>
      <c r="V5" s="234"/>
      <c r="W5" s="234"/>
      <c r="X5" s="234"/>
      <c r="Y5" s="234"/>
      <c r="Z5" s="234"/>
      <c r="AA5" s="234"/>
      <c r="AB5" s="234"/>
      <c r="AC5" s="234"/>
      <c r="AD5" s="178"/>
      <c r="AE5" s="179"/>
      <c r="AF5" s="235" t="s">
        <v>545</v>
      </c>
      <c r="AG5" s="42"/>
      <c r="AH5" s="235" t="s">
        <v>36</v>
      </c>
      <c r="AI5" s="260" t="s">
        <v>546</v>
      </c>
      <c r="AJ5" s="260" t="s">
        <v>38</v>
      </c>
      <c r="AK5" s="233" t="s">
        <v>39</v>
      </c>
      <c r="AL5" s="233"/>
    </row>
    <row r="6" spans="2:38" ht="26.25" customHeight="1" x14ac:dyDescent="0.25">
      <c r="B6" s="231"/>
      <c r="C6" s="232"/>
      <c r="D6" s="232"/>
      <c r="E6" s="232"/>
      <c r="F6" s="232"/>
      <c r="G6" s="232"/>
      <c r="H6" s="232"/>
      <c r="I6" s="232"/>
      <c r="J6" s="232"/>
      <c r="K6" s="232"/>
      <c r="L6" s="274"/>
      <c r="M6" s="274"/>
      <c r="N6" s="232"/>
      <c r="O6" s="232"/>
      <c r="P6" s="232"/>
      <c r="Q6" s="232"/>
      <c r="R6" s="232"/>
      <c r="S6" s="232"/>
      <c r="T6" s="261" t="s">
        <v>102</v>
      </c>
      <c r="U6" s="261"/>
      <c r="V6" s="261"/>
      <c r="W6" s="261"/>
      <c r="X6" s="261"/>
      <c r="Y6" s="261"/>
      <c r="Z6" s="262" t="s">
        <v>103</v>
      </c>
      <c r="AA6" s="181"/>
      <c r="AB6" s="181"/>
      <c r="AC6" s="262" t="s">
        <v>104</v>
      </c>
      <c r="AD6" s="181"/>
      <c r="AE6" s="181"/>
      <c r="AF6" s="235"/>
      <c r="AG6" s="262" t="s">
        <v>34</v>
      </c>
      <c r="AH6" s="235"/>
      <c r="AI6" s="260"/>
      <c r="AJ6" s="260"/>
      <c r="AK6" s="262" t="s">
        <v>40</v>
      </c>
      <c r="AL6" s="263" t="s">
        <v>41</v>
      </c>
    </row>
    <row r="7" spans="2:38" ht="25.5" x14ac:dyDescent="0.25">
      <c r="B7" s="231"/>
      <c r="C7" s="232"/>
      <c r="D7" s="232"/>
      <c r="E7" s="232"/>
      <c r="F7" s="232"/>
      <c r="G7" s="232"/>
      <c r="H7" s="232"/>
      <c r="I7" s="232"/>
      <c r="J7" s="232"/>
      <c r="K7" s="232"/>
      <c r="L7" s="274"/>
      <c r="M7" s="274"/>
      <c r="N7" s="232"/>
      <c r="O7" s="232"/>
      <c r="P7" s="232"/>
      <c r="Q7" s="232"/>
      <c r="R7" s="232"/>
      <c r="S7" s="232"/>
      <c r="T7" s="45" t="s">
        <v>40</v>
      </c>
      <c r="U7" s="45" t="s">
        <v>547</v>
      </c>
      <c r="V7" s="45" t="s">
        <v>548</v>
      </c>
      <c r="W7" s="45" t="s">
        <v>105</v>
      </c>
      <c r="X7" s="45" t="s">
        <v>547</v>
      </c>
      <c r="Y7" s="45" t="s">
        <v>548</v>
      </c>
      <c r="Z7" s="262"/>
      <c r="AA7" s="45" t="s">
        <v>547</v>
      </c>
      <c r="AB7" s="45" t="s">
        <v>548</v>
      </c>
      <c r="AC7" s="262"/>
      <c r="AD7" s="45" t="s">
        <v>547</v>
      </c>
      <c r="AE7" s="45" t="s">
        <v>548</v>
      </c>
      <c r="AF7" s="235"/>
      <c r="AG7" s="235"/>
      <c r="AH7" s="235"/>
      <c r="AI7" s="260"/>
      <c r="AJ7" s="260"/>
      <c r="AK7" s="262"/>
      <c r="AL7" s="263"/>
    </row>
    <row r="8" spans="2:38" ht="30" customHeight="1" x14ac:dyDescent="0.25">
      <c r="B8" s="48">
        <v>1</v>
      </c>
      <c r="C8" s="182">
        <v>120791</v>
      </c>
      <c r="D8" s="53">
        <v>88</v>
      </c>
      <c r="E8" s="53" t="s">
        <v>549</v>
      </c>
      <c r="F8" s="183" t="s">
        <v>550</v>
      </c>
      <c r="G8" s="184" t="s">
        <v>551</v>
      </c>
      <c r="H8" s="183" t="s">
        <v>552</v>
      </c>
      <c r="I8" s="183" t="s">
        <v>553</v>
      </c>
      <c r="J8" s="184" t="s">
        <v>554</v>
      </c>
      <c r="K8" s="185" t="s">
        <v>555</v>
      </c>
      <c r="L8" s="275">
        <v>43180</v>
      </c>
      <c r="M8" s="275">
        <v>43667</v>
      </c>
      <c r="N8" s="186">
        <v>84.174275146898097</v>
      </c>
      <c r="O8" s="53">
        <v>5</v>
      </c>
      <c r="P8" s="53" t="s">
        <v>111</v>
      </c>
      <c r="Q8" s="53" t="s">
        <v>112</v>
      </c>
      <c r="R8" s="184" t="s">
        <v>556</v>
      </c>
      <c r="S8" s="53" t="s">
        <v>557</v>
      </c>
      <c r="T8" s="187">
        <v>316573.06</v>
      </c>
      <c r="U8" s="187">
        <v>316573.06</v>
      </c>
      <c r="V8" s="187">
        <v>0</v>
      </c>
      <c r="W8" s="187">
        <v>51997.5</v>
      </c>
      <c r="X8" s="187">
        <v>51997.5</v>
      </c>
      <c r="Y8" s="187">
        <v>0</v>
      </c>
      <c r="Z8" s="187">
        <v>7521.85</v>
      </c>
      <c r="AA8" s="187">
        <v>7521.85</v>
      </c>
      <c r="AB8" s="187">
        <v>0</v>
      </c>
      <c r="AC8" s="187">
        <v>0</v>
      </c>
      <c r="AD8" s="187">
        <v>0</v>
      </c>
      <c r="AE8" s="187">
        <v>0</v>
      </c>
      <c r="AF8" s="187">
        <v>376092.41</v>
      </c>
      <c r="AG8" s="187">
        <v>0</v>
      </c>
      <c r="AH8" s="187">
        <v>376092.41</v>
      </c>
      <c r="AI8" s="188" t="s">
        <v>115</v>
      </c>
      <c r="AJ8" s="189" t="s">
        <v>558</v>
      </c>
      <c r="AK8" s="188">
        <v>249647.94</v>
      </c>
      <c r="AL8" s="190">
        <v>41012.17</v>
      </c>
    </row>
    <row r="9" spans="2:38" ht="30" customHeight="1" x14ac:dyDescent="0.25">
      <c r="B9" s="63">
        <v>2</v>
      </c>
      <c r="C9" s="191">
        <v>128386</v>
      </c>
      <c r="D9" s="73">
        <v>657</v>
      </c>
      <c r="E9" s="191" t="s">
        <v>559</v>
      </c>
      <c r="F9" s="192" t="s">
        <v>550</v>
      </c>
      <c r="G9" s="193" t="s">
        <v>560</v>
      </c>
      <c r="H9" s="192" t="s">
        <v>561</v>
      </c>
      <c r="I9" s="194" t="s">
        <v>562</v>
      </c>
      <c r="J9" s="73" t="s">
        <v>558</v>
      </c>
      <c r="K9" s="195" t="s">
        <v>563</v>
      </c>
      <c r="L9" s="276">
        <v>43613</v>
      </c>
      <c r="M9" s="276">
        <v>44620</v>
      </c>
      <c r="N9" s="196">
        <v>84.999999925635805</v>
      </c>
      <c r="O9" s="73">
        <v>5</v>
      </c>
      <c r="P9" s="73" t="s">
        <v>111</v>
      </c>
      <c r="Q9" s="197" t="s">
        <v>564</v>
      </c>
      <c r="R9" s="64" t="s">
        <v>556</v>
      </c>
      <c r="S9" s="73" t="s">
        <v>557</v>
      </c>
      <c r="T9" s="198">
        <v>3397190.57</v>
      </c>
      <c r="U9" s="198">
        <v>3397190.57</v>
      </c>
      <c r="V9" s="198">
        <v>0</v>
      </c>
      <c r="W9" s="198">
        <v>519570.32</v>
      </c>
      <c r="X9" s="198">
        <v>519570.32</v>
      </c>
      <c r="Y9" s="198">
        <v>0</v>
      </c>
      <c r="Z9" s="198">
        <v>79933.899999999994</v>
      </c>
      <c r="AA9" s="198">
        <v>79933.899999999994</v>
      </c>
      <c r="AB9" s="198">
        <v>0</v>
      </c>
      <c r="AC9" s="198">
        <v>0</v>
      </c>
      <c r="AD9" s="198">
        <v>0</v>
      </c>
      <c r="AE9" s="198">
        <v>0</v>
      </c>
      <c r="AF9" s="198">
        <v>3996694.79</v>
      </c>
      <c r="AG9" s="198">
        <v>0</v>
      </c>
      <c r="AH9" s="198">
        <v>3996694.79</v>
      </c>
      <c r="AI9" s="199" t="s">
        <v>565</v>
      </c>
      <c r="AJ9" s="200" t="s">
        <v>566</v>
      </c>
      <c r="AK9" s="199">
        <v>831401.5</v>
      </c>
      <c r="AL9" s="201">
        <v>96709.01</v>
      </c>
    </row>
    <row r="10" spans="2:38" ht="30" customHeight="1" x14ac:dyDescent="0.25">
      <c r="B10" s="78">
        <v>3</v>
      </c>
      <c r="C10" s="87">
        <v>128739</v>
      </c>
      <c r="D10" s="87">
        <v>630</v>
      </c>
      <c r="E10" s="87" t="s">
        <v>567</v>
      </c>
      <c r="F10" s="202" t="s">
        <v>550</v>
      </c>
      <c r="G10" s="94" t="s">
        <v>560</v>
      </c>
      <c r="H10" s="202" t="s">
        <v>568</v>
      </c>
      <c r="I10" s="202" t="s">
        <v>553</v>
      </c>
      <c r="J10" s="87" t="s">
        <v>558</v>
      </c>
      <c r="K10" s="203" t="s">
        <v>569</v>
      </c>
      <c r="L10" s="277">
        <v>43654</v>
      </c>
      <c r="M10" s="277">
        <v>44447</v>
      </c>
      <c r="N10" s="204">
        <v>85.000000167824197</v>
      </c>
      <c r="O10" s="87">
        <v>5</v>
      </c>
      <c r="P10" s="87" t="s">
        <v>111</v>
      </c>
      <c r="Q10" s="87" t="s">
        <v>112</v>
      </c>
      <c r="R10" s="94" t="s">
        <v>556</v>
      </c>
      <c r="S10" s="87" t="s">
        <v>557</v>
      </c>
      <c r="T10" s="96">
        <v>2532412.23</v>
      </c>
      <c r="U10" s="96">
        <v>2532412.23</v>
      </c>
      <c r="V10" s="96">
        <v>0</v>
      </c>
      <c r="W10" s="96">
        <v>387310.1</v>
      </c>
      <c r="X10" s="96">
        <v>387310.1</v>
      </c>
      <c r="Y10" s="96">
        <v>0</v>
      </c>
      <c r="Z10" s="96">
        <v>59586.17</v>
      </c>
      <c r="AA10" s="96">
        <v>59586.17</v>
      </c>
      <c r="AB10" s="96">
        <v>0</v>
      </c>
      <c r="AC10" s="96">
        <v>0</v>
      </c>
      <c r="AD10" s="96">
        <v>0</v>
      </c>
      <c r="AE10" s="96">
        <v>0</v>
      </c>
      <c r="AF10" s="96">
        <v>2979308.5</v>
      </c>
      <c r="AG10" s="96">
        <v>0</v>
      </c>
      <c r="AH10" s="96">
        <v>2979308.5</v>
      </c>
      <c r="AI10" s="97" t="s">
        <v>565</v>
      </c>
      <c r="AJ10" s="205" t="s">
        <v>558</v>
      </c>
      <c r="AK10" s="97">
        <v>128476.47</v>
      </c>
      <c r="AL10" s="99">
        <v>11746.26</v>
      </c>
    </row>
    <row r="11" spans="2:38" ht="30" customHeight="1" x14ac:dyDescent="0.25">
      <c r="B11" s="78">
        <v>4</v>
      </c>
      <c r="C11" s="87">
        <v>135523</v>
      </c>
      <c r="D11" s="87">
        <v>831</v>
      </c>
      <c r="E11" s="87" t="s">
        <v>570</v>
      </c>
      <c r="F11" s="202" t="s">
        <v>550</v>
      </c>
      <c r="G11" s="94" t="s">
        <v>571</v>
      </c>
      <c r="H11" s="202" t="s">
        <v>572</v>
      </c>
      <c r="I11" s="202" t="s">
        <v>573</v>
      </c>
      <c r="J11" s="87" t="s">
        <v>574</v>
      </c>
      <c r="K11" s="203" t="s">
        <v>575</v>
      </c>
      <c r="L11" s="277">
        <v>43969</v>
      </c>
      <c r="M11" s="277">
        <v>44699</v>
      </c>
      <c r="N11" s="204">
        <v>85.000000126847297</v>
      </c>
      <c r="O11" s="87">
        <v>5</v>
      </c>
      <c r="P11" s="87" t="s">
        <v>111</v>
      </c>
      <c r="Q11" s="87" t="s">
        <v>562</v>
      </c>
      <c r="R11" s="94" t="s">
        <v>556</v>
      </c>
      <c r="S11" s="87" t="s">
        <v>557</v>
      </c>
      <c r="T11" s="96">
        <v>3350484.53</v>
      </c>
      <c r="U11" s="96">
        <v>3350484.53</v>
      </c>
      <c r="V11" s="96">
        <v>0</v>
      </c>
      <c r="W11" s="96">
        <v>512427.04</v>
      </c>
      <c r="X11" s="96">
        <v>512427.04</v>
      </c>
      <c r="Y11" s="96">
        <v>0</v>
      </c>
      <c r="Z11" s="96">
        <v>78834.929999999993</v>
      </c>
      <c r="AA11" s="96">
        <v>78834.929999999993</v>
      </c>
      <c r="AB11" s="96">
        <v>0</v>
      </c>
      <c r="AC11" s="96">
        <v>0</v>
      </c>
      <c r="AD11" s="96">
        <v>0</v>
      </c>
      <c r="AE11" s="96">
        <v>0</v>
      </c>
      <c r="AF11" s="96">
        <v>3941746.5</v>
      </c>
      <c r="AG11" s="96">
        <v>0</v>
      </c>
      <c r="AH11" s="96">
        <v>3941746.5</v>
      </c>
      <c r="AI11" s="97" t="s">
        <v>565</v>
      </c>
      <c r="AJ11" s="205" t="s">
        <v>558</v>
      </c>
      <c r="AK11" s="97">
        <v>358470.93</v>
      </c>
      <c r="AL11" s="99">
        <v>54824.959999999999</v>
      </c>
    </row>
    <row r="12" spans="2:38" ht="30" customHeight="1" x14ac:dyDescent="0.25">
      <c r="B12" s="63">
        <v>5</v>
      </c>
      <c r="C12" s="73">
        <v>136349</v>
      </c>
      <c r="D12" s="73">
        <v>834</v>
      </c>
      <c r="E12" s="73" t="s">
        <v>576</v>
      </c>
      <c r="F12" s="192" t="s">
        <v>550</v>
      </c>
      <c r="G12" s="64" t="s">
        <v>571</v>
      </c>
      <c r="H12" s="192" t="s">
        <v>577</v>
      </c>
      <c r="I12" s="192" t="s">
        <v>553</v>
      </c>
      <c r="J12" s="73" t="s">
        <v>558</v>
      </c>
      <c r="K12" s="206" t="s">
        <v>578</v>
      </c>
      <c r="L12" s="276">
        <v>43969</v>
      </c>
      <c r="M12" s="276">
        <v>44883</v>
      </c>
      <c r="N12" s="196">
        <v>85</v>
      </c>
      <c r="O12" s="73">
        <v>5</v>
      </c>
      <c r="P12" s="73" t="s">
        <v>111</v>
      </c>
      <c r="Q12" s="73" t="s">
        <v>112</v>
      </c>
      <c r="R12" s="64" t="s">
        <v>556</v>
      </c>
      <c r="S12" s="73" t="s">
        <v>557</v>
      </c>
      <c r="T12" s="198">
        <v>2447700.7999999998</v>
      </c>
      <c r="U12" s="198">
        <v>2447700.7999999998</v>
      </c>
      <c r="V12" s="198">
        <v>0</v>
      </c>
      <c r="W12" s="198">
        <v>374354.24</v>
      </c>
      <c r="X12" s="198">
        <v>374354.24</v>
      </c>
      <c r="Y12" s="198">
        <v>0</v>
      </c>
      <c r="Z12" s="198">
        <v>57592.959999999999</v>
      </c>
      <c r="AA12" s="198">
        <v>57592.959999999999</v>
      </c>
      <c r="AB12" s="198">
        <v>0</v>
      </c>
      <c r="AC12" s="198">
        <v>0</v>
      </c>
      <c r="AD12" s="198">
        <v>0</v>
      </c>
      <c r="AE12" s="198">
        <v>0</v>
      </c>
      <c r="AF12" s="198">
        <v>2879648</v>
      </c>
      <c r="AG12" s="198">
        <v>0</v>
      </c>
      <c r="AH12" s="198">
        <v>2879648</v>
      </c>
      <c r="AI12" s="199" t="s">
        <v>565</v>
      </c>
      <c r="AJ12" s="200" t="s">
        <v>558</v>
      </c>
      <c r="AK12" s="199">
        <v>166913.12</v>
      </c>
      <c r="AL12" s="201">
        <v>16086.88</v>
      </c>
    </row>
    <row r="13" spans="2:38" ht="30" customHeight="1" x14ac:dyDescent="0.25">
      <c r="B13" s="78">
        <v>6</v>
      </c>
      <c r="C13" s="87">
        <v>135786</v>
      </c>
      <c r="D13" s="87">
        <v>818</v>
      </c>
      <c r="E13" s="87" t="s">
        <v>579</v>
      </c>
      <c r="F13" s="202" t="s">
        <v>550</v>
      </c>
      <c r="G13" s="94" t="s">
        <v>571</v>
      </c>
      <c r="H13" s="202" t="s">
        <v>580</v>
      </c>
      <c r="I13" s="202" t="s">
        <v>581</v>
      </c>
      <c r="J13" s="87" t="s">
        <v>558</v>
      </c>
      <c r="K13" s="203" t="s">
        <v>582</v>
      </c>
      <c r="L13" s="277">
        <v>44035</v>
      </c>
      <c r="M13" s="277">
        <v>44765</v>
      </c>
      <c r="N13" s="204">
        <v>84.999999898090906</v>
      </c>
      <c r="O13" s="87">
        <v>5</v>
      </c>
      <c r="P13" s="87" t="s">
        <v>111</v>
      </c>
      <c r="Q13" s="87" t="s">
        <v>112</v>
      </c>
      <c r="R13" s="94" t="s">
        <v>556</v>
      </c>
      <c r="S13" s="87" t="s">
        <v>557</v>
      </c>
      <c r="T13" s="96">
        <v>2502231</v>
      </c>
      <c r="U13" s="96">
        <v>2502231</v>
      </c>
      <c r="V13" s="96">
        <v>0</v>
      </c>
      <c r="W13" s="96">
        <v>382694.15</v>
      </c>
      <c r="X13" s="96">
        <v>382694.15</v>
      </c>
      <c r="Y13" s="96">
        <v>0</v>
      </c>
      <c r="Z13" s="96">
        <v>58876.03</v>
      </c>
      <c r="AA13" s="96">
        <v>58876.03</v>
      </c>
      <c r="AB13" s="96">
        <v>0</v>
      </c>
      <c r="AC13" s="96">
        <v>0</v>
      </c>
      <c r="AD13" s="96">
        <v>0</v>
      </c>
      <c r="AE13" s="96">
        <v>0</v>
      </c>
      <c r="AF13" s="96">
        <v>2943801.18</v>
      </c>
      <c r="AG13" s="96">
        <v>0</v>
      </c>
      <c r="AH13" s="96">
        <v>2943801.18</v>
      </c>
      <c r="AI13" s="97" t="s">
        <v>565</v>
      </c>
      <c r="AJ13" s="205" t="s">
        <v>558</v>
      </c>
      <c r="AK13" s="97">
        <v>155929.74</v>
      </c>
      <c r="AL13" s="99">
        <v>23848.080000000002</v>
      </c>
    </row>
    <row r="14" spans="2:38" ht="30.75" customHeight="1" x14ac:dyDescent="0.25">
      <c r="B14" s="259" t="s">
        <v>583</v>
      </c>
      <c r="C14" s="259"/>
      <c r="D14" s="259"/>
      <c r="E14" s="259"/>
      <c r="F14" s="259"/>
      <c r="G14" s="259"/>
      <c r="H14" s="259"/>
      <c r="I14" s="259"/>
      <c r="J14" s="259"/>
      <c r="K14" s="259"/>
      <c r="L14" s="259"/>
      <c r="M14" s="259"/>
      <c r="N14" s="259"/>
      <c r="O14" s="259"/>
      <c r="P14" s="259"/>
      <c r="Q14" s="259"/>
      <c r="R14" s="259"/>
      <c r="S14" s="259"/>
      <c r="T14" s="207">
        <f t="shared" ref="T14:AH14" si="0">SUM(T8:T13)</f>
        <v>14546592.189999998</v>
      </c>
      <c r="U14" s="180">
        <f t="shared" si="0"/>
        <v>14546592.189999998</v>
      </c>
      <c r="V14" s="180">
        <f t="shared" si="0"/>
        <v>0</v>
      </c>
      <c r="W14" s="180">
        <f t="shared" si="0"/>
        <v>2228353.35</v>
      </c>
      <c r="X14" s="180">
        <f t="shared" si="0"/>
        <v>2228353.35</v>
      </c>
      <c r="Y14" s="180">
        <f t="shared" si="0"/>
        <v>0</v>
      </c>
      <c r="Z14" s="180">
        <f t="shared" si="0"/>
        <v>342345.83999999997</v>
      </c>
      <c r="AA14" s="180">
        <f t="shared" si="0"/>
        <v>342345.83999999997</v>
      </c>
      <c r="AB14" s="180">
        <f t="shared" si="0"/>
        <v>0</v>
      </c>
      <c r="AC14" s="180">
        <f t="shared" si="0"/>
        <v>0</v>
      </c>
      <c r="AD14" s="180">
        <f t="shared" si="0"/>
        <v>0</v>
      </c>
      <c r="AE14" s="180">
        <f t="shared" si="0"/>
        <v>0</v>
      </c>
      <c r="AF14" s="180">
        <f t="shared" si="0"/>
        <v>17117291.379999999</v>
      </c>
      <c r="AG14" s="180">
        <f t="shared" si="0"/>
        <v>0</v>
      </c>
      <c r="AH14" s="208">
        <f t="shared" si="0"/>
        <v>17117291.379999999</v>
      </c>
      <c r="AI14" s="180"/>
      <c r="AJ14" s="180"/>
      <c r="AK14" s="180">
        <f>SUM(AK8:AK13)</f>
        <v>1890839.7</v>
      </c>
      <c r="AL14" s="209">
        <f>SUM(AL8:AL13)</f>
        <v>244227.36</v>
      </c>
    </row>
    <row r="17" spans="20:34" x14ac:dyDescent="0.25">
      <c r="AH17" s="210"/>
    </row>
    <row r="18" spans="20:34" x14ac:dyDescent="0.25">
      <c r="X18" s="210"/>
    </row>
    <row r="19" spans="20:34" x14ac:dyDescent="0.25">
      <c r="T19" s="210"/>
    </row>
    <row r="20" spans="20:34" x14ac:dyDescent="0.25">
      <c r="AF20" s="210"/>
    </row>
  </sheetData>
  <mergeCells count="32">
    <mergeCell ref="B14:S14"/>
    <mergeCell ref="AI5:AI7"/>
    <mergeCell ref="AJ5:AJ7"/>
    <mergeCell ref="AK5:AL5"/>
    <mergeCell ref="T6:Y6"/>
    <mergeCell ref="Z6:Z7"/>
    <mergeCell ref="AC6:AC7"/>
    <mergeCell ref="AG6:AG7"/>
    <mergeCell ref="AK6:AK7"/>
    <mergeCell ref="AL6:AL7"/>
    <mergeCell ref="R5:R7"/>
    <mergeCell ref="S5:S7"/>
    <mergeCell ref="T5:AC5"/>
    <mergeCell ref="AF5:AF7"/>
    <mergeCell ref="AH5:AH7"/>
    <mergeCell ref="M5:M7"/>
    <mergeCell ref="N5:N7"/>
    <mergeCell ref="O5:O7"/>
    <mergeCell ref="P5:P7"/>
    <mergeCell ref="Q5:Q7"/>
    <mergeCell ref="H2:L2"/>
    <mergeCell ref="L5:L7"/>
    <mergeCell ref="B5:B7"/>
    <mergeCell ref="C5:C7"/>
    <mergeCell ref="D5:D7"/>
    <mergeCell ref="E5:E7"/>
    <mergeCell ref="F5:F7"/>
    <mergeCell ref="G5:G7"/>
    <mergeCell ref="H5:H7"/>
    <mergeCell ref="I5:I7"/>
    <mergeCell ref="J5:J7"/>
    <mergeCell ref="K5:K7"/>
  </mergeCells>
  <pageMargins left="0.7" right="0.7" top="0.75" bottom="0.75" header="0.51180555555555496" footer="0.51180555555555496"/>
  <pageSetup paperSize="8" firstPageNumber="0"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3:G31"/>
  <sheetViews>
    <sheetView zoomScaleNormal="100" workbookViewId="0">
      <selection activeCell="I31" sqref="I31"/>
    </sheetView>
  </sheetViews>
  <sheetFormatPr defaultColWidth="8.7109375" defaultRowHeight="15" x14ac:dyDescent="0.25"/>
  <cols>
    <col min="2" max="2" width="37.5703125" customWidth="1"/>
    <col min="3" max="3" width="17.7109375" hidden="1" customWidth="1"/>
    <col min="4" max="4" width="24.7109375" hidden="1" customWidth="1"/>
    <col min="7" max="7" width="22" customWidth="1"/>
  </cols>
  <sheetData>
    <row r="3" spans="2:7" ht="51.75" customHeight="1" x14ac:dyDescent="0.25">
      <c r="B3" s="224" t="s">
        <v>584</v>
      </c>
      <c r="C3" s="224"/>
      <c r="D3" s="224"/>
    </row>
    <row r="4" spans="2:7" x14ac:dyDescent="0.25">
      <c r="B4" s="225"/>
      <c r="C4" s="225"/>
      <c r="D4" s="225"/>
    </row>
    <row r="5" spans="2:7" ht="15" customHeight="1" x14ac:dyDescent="0.25">
      <c r="B5" s="265" t="s">
        <v>585</v>
      </c>
      <c r="C5" s="266" t="s">
        <v>2</v>
      </c>
      <c r="D5" s="229" t="s">
        <v>586</v>
      </c>
    </row>
    <row r="6" spans="2:7" ht="15" customHeight="1" x14ac:dyDescent="0.25">
      <c r="B6" s="265"/>
      <c r="C6" s="266"/>
      <c r="D6" s="229"/>
    </row>
    <row r="7" spans="2:7" ht="15.75" customHeight="1" x14ac:dyDescent="0.25">
      <c r="B7" s="265"/>
      <c r="C7" s="266"/>
      <c r="D7" s="229"/>
    </row>
    <row r="8" spans="2:7" ht="15.75" x14ac:dyDescent="0.25">
      <c r="B8" s="211" t="s">
        <v>317</v>
      </c>
      <c r="C8" s="212"/>
      <c r="D8" s="213"/>
      <c r="F8" s="15"/>
      <c r="G8" s="15"/>
    </row>
    <row r="9" spans="2:7" ht="15.75" x14ac:dyDescent="0.25">
      <c r="B9" s="211" t="s">
        <v>190</v>
      </c>
      <c r="C9" s="212"/>
      <c r="D9" s="213"/>
      <c r="F9" s="15"/>
      <c r="G9" s="15"/>
    </row>
    <row r="10" spans="2:7" ht="15.75" x14ac:dyDescent="0.25">
      <c r="B10" s="211" t="s">
        <v>378</v>
      </c>
      <c r="C10" s="212"/>
      <c r="D10" s="213"/>
      <c r="F10" s="15"/>
      <c r="G10" s="15"/>
    </row>
    <row r="11" spans="2:7" ht="15.75" x14ac:dyDescent="0.25">
      <c r="B11" s="211" t="s">
        <v>122</v>
      </c>
      <c r="C11" s="212"/>
      <c r="D11" s="213"/>
      <c r="F11" s="15"/>
      <c r="G11" s="15"/>
    </row>
    <row r="12" spans="2:7" ht="15.75" x14ac:dyDescent="0.25">
      <c r="B12" s="211" t="s">
        <v>112</v>
      </c>
      <c r="C12" s="212"/>
      <c r="D12" s="213"/>
      <c r="F12" s="15"/>
      <c r="G12" s="15"/>
    </row>
    <row r="13" spans="2:7" ht="15.75" x14ac:dyDescent="0.25">
      <c r="B13" s="214" t="s">
        <v>587</v>
      </c>
      <c r="C13" s="212"/>
      <c r="D13" s="213"/>
      <c r="F13" s="15"/>
      <c r="G13" s="15"/>
    </row>
    <row r="14" spans="2:7" ht="15.75" x14ac:dyDescent="0.25">
      <c r="B14" s="211" t="s">
        <v>324</v>
      </c>
      <c r="C14" s="212"/>
      <c r="D14" s="213"/>
      <c r="F14" s="15"/>
      <c r="G14" s="15"/>
    </row>
    <row r="15" spans="2:7" ht="15.75" x14ac:dyDescent="0.25">
      <c r="B15" s="211" t="s">
        <v>433</v>
      </c>
      <c r="C15" s="212"/>
      <c r="D15" s="213"/>
      <c r="F15" s="15"/>
      <c r="G15" s="15"/>
    </row>
    <row r="16" spans="2:7" ht="15.75" x14ac:dyDescent="0.25">
      <c r="B16" s="211" t="s">
        <v>136</v>
      </c>
      <c r="C16" s="212"/>
      <c r="D16" s="213"/>
      <c r="F16" s="15"/>
      <c r="G16" s="15"/>
    </row>
    <row r="17" spans="2:7" ht="15.75" x14ac:dyDescent="0.25">
      <c r="B17" s="211" t="s">
        <v>151</v>
      </c>
      <c r="C17" s="215"/>
      <c r="D17" s="4"/>
      <c r="F17" s="15"/>
      <c r="G17" s="15"/>
    </row>
    <row r="18" spans="2:7" ht="15.75" x14ac:dyDescent="0.25">
      <c r="B18" s="211" t="s">
        <v>588</v>
      </c>
      <c r="C18" s="215"/>
      <c r="D18" s="4"/>
      <c r="F18" s="15"/>
      <c r="G18" s="15"/>
    </row>
    <row r="19" spans="2:7" ht="15.75" x14ac:dyDescent="0.25">
      <c r="B19" s="211" t="s">
        <v>202</v>
      </c>
      <c r="C19" s="215"/>
      <c r="D19" s="4"/>
      <c r="F19" s="15"/>
      <c r="G19" s="15"/>
    </row>
    <row r="20" spans="2:7" ht="15.75" x14ac:dyDescent="0.25">
      <c r="B20" s="211" t="s">
        <v>119</v>
      </c>
      <c r="C20" s="216"/>
      <c r="D20" s="217"/>
      <c r="F20" s="15"/>
      <c r="G20" s="15"/>
    </row>
    <row r="21" spans="2:7" ht="15.75" x14ac:dyDescent="0.25">
      <c r="B21" s="211" t="s">
        <v>589</v>
      </c>
      <c r="C21" s="216"/>
      <c r="D21" s="217"/>
      <c r="F21" s="15"/>
      <c r="G21" s="15"/>
    </row>
    <row r="22" spans="2:7" ht="15.75" x14ac:dyDescent="0.25">
      <c r="B22" s="211" t="s">
        <v>373</v>
      </c>
      <c r="C22" s="216"/>
      <c r="D22" s="217"/>
      <c r="F22" s="15"/>
      <c r="G22" s="15"/>
    </row>
    <row r="23" spans="2:7" ht="15.75" x14ac:dyDescent="0.25">
      <c r="B23" s="211" t="s">
        <v>392</v>
      </c>
      <c r="C23" s="216"/>
      <c r="D23" s="217"/>
      <c r="F23" s="15"/>
      <c r="G23" s="15"/>
    </row>
    <row r="24" spans="2:7" ht="21" customHeight="1" x14ac:dyDescent="0.25">
      <c r="B24" s="218"/>
      <c r="C24" s="219">
        <f>SUM(C8:C23)</f>
        <v>0</v>
      </c>
      <c r="D24" s="12">
        <f>SUM(D8:D23)</f>
        <v>0</v>
      </c>
      <c r="F24" s="15"/>
      <c r="G24" s="15"/>
    </row>
    <row r="25" spans="2:7" ht="55.5" customHeight="1" x14ac:dyDescent="0.25">
      <c r="B25" s="264" t="s">
        <v>590</v>
      </c>
      <c r="C25" s="264"/>
      <c r="D25" s="264"/>
      <c r="F25" s="15"/>
    </row>
    <row r="31" spans="2:7" x14ac:dyDescent="0.25">
      <c r="D31" s="15"/>
    </row>
  </sheetData>
  <mergeCells count="6">
    <mergeCell ref="B25:D25"/>
    <mergeCell ref="B3:D3"/>
    <mergeCell ref="B4:D4"/>
    <mergeCell ref="B5:B7"/>
    <mergeCell ref="C5:C7"/>
    <mergeCell ref="D5:D7"/>
  </mergeCells>
  <pageMargins left="0.7" right="0.7" top="0.75" bottom="0.75"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162</TotalTime>
  <Application>Microsoft Excel</Application>
  <DocSecurity>0</DocSecurity>
  <ScaleCrop>false</ScaleCrop>
  <HeadingPairs>
    <vt:vector size="4" baseType="variant">
      <vt:variant>
        <vt:lpstr>Worksheets</vt:lpstr>
      </vt:variant>
      <vt:variant>
        <vt:i4>8</vt:i4>
      </vt:variant>
      <vt:variant>
        <vt:lpstr>Named Ranges</vt:lpstr>
      </vt:variant>
      <vt:variant>
        <vt:i4>46</vt:i4>
      </vt:variant>
    </vt:vector>
  </HeadingPairs>
  <TitlesOfParts>
    <vt:vector size="54" baseType="lpstr">
      <vt:lpstr>CARAS SEVERIN</vt:lpstr>
      <vt:lpstr>CARAŞ SEVERIN derulare</vt:lpstr>
      <vt:lpstr>CARAŞ SEVERIN finalizate</vt:lpstr>
      <vt:lpstr>POIM</vt:lpstr>
      <vt:lpstr>POR</vt:lpstr>
      <vt:lpstr>POCU</vt:lpstr>
      <vt:lpstr>POCA</vt:lpstr>
      <vt:lpstr>CARAS SEVERIN (Localitati)</vt:lpstr>
      <vt:lpstr>'CARAŞ SEVERIN derulare'!_FilterDatabase</vt:lpstr>
      <vt:lpstr>'CARAŞ SEVERIN finalizate'!_FilterDatabase</vt:lpstr>
      <vt:lpstr>POCU!_FilterDatabase</vt:lpstr>
      <vt:lpstr>POIM!_FilterDatabase</vt:lpstr>
      <vt:lpstr>POR!_FilterDatabase</vt:lpstr>
      <vt:lpstr>POR!Print_Titles</vt:lpstr>
      <vt:lpstr>POIM!Z_000BFA1A_266F_4D10_A09E_5A7B0D134F58_.wvu.FilterData</vt:lpstr>
      <vt:lpstr>POIM!Z_0E2002C0_88DC_479A_B983_CA340E3274B8_.wvu.FilterData</vt:lpstr>
      <vt:lpstr>POIM!Z_0F598BC0_9523_4AD3_94A3_BDEC8367FE11_.wvu.Cols</vt:lpstr>
      <vt:lpstr>POIM!Z_0F598BC0_9523_4AD3_94A3_BDEC8367FE11_.wvu.FilterData</vt:lpstr>
      <vt:lpstr>POIM!Z_216972B4_771A_4607_A8B4_AC73D5CD6C1A_.wvu.Cols</vt:lpstr>
      <vt:lpstr>POIM!Z_2234C728_15E1_4BAF_98DE_620726961552_.wvu.Cols</vt:lpstr>
      <vt:lpstr>POIM!Z_35953204_B2E4_4670_8547_4A661864E61F_.wvu.FilterData</vt:lpstr>
      <vt:lpstr>POIM!Z_3EBF2DB4_84D7_478D_9896_C4DA08B65D0C_.wvu.Cols</vt:lpstr>
      <vt:lpstr>POIM!Z_3EBF2DB4_84D7_478D_9896_C4DA08B65D0C_.wvu.FilterData</vt:lpstr>
      <vt:lpstr>POIM!Z_413D6799_9F75_47FF_8A9E_5CB9283B7BBE_.wvu.Cols</vt:lpstr>
      <vt:lpstr>POIM!Z_413D6799_9F75_47FF_8A9E_5CB9283B7BBE_.wvu.FilterData</vt:lpstr>
      <vt:lpstr>POIM!Z_437FD6EF_32B2_4DE0_BA89_93A7E3EF04C5_.wvu.Cols</vt:lpstr>
      <vt:lpstr>POIM!Z_44703FDB_B351_4F62_ABCF_EAA35D25F82B_.wvu.FilterData</vt:lpstr>
      <vt:lpstr>POIM!Z_61C44EA8_4687_4D4E_A1ED_359DF81A71FB_.wvu.Cols</vt:lpstr>
      <vt:lpstr>POIM!Z_61C44EA8_4687_4D4E_A1ED_359DF81A71FB_.wvu.FilterData</vt:lpstr>
      <vt:lpstr>POIM!Z_64D2264B_4E86_4FBB_93B3_BEE727888DFE_.wvu.Cols</vt:lpstr>
      <vt:lpstr>POIM!Z_6CC2252D_4676_4063_B0C5_167B37D80642_.wvu.FilterData</vt:lpstr>
      <vt:lpstr>POIM!Z_79FA8BE5_7D13_4EF3_B35A_76ACF1C0DF3C_.wvu.Cols</vt:lpstr>
      <vt:lpstr>POIM!Z_83337B45_5054_4200_BF9E_4E1DC1896214_.wvu.Cols</vt:lpstr>
      <vt:lpstr>POIM!Z_83337B45_5054_4200_BF9E_4E1DC1896214_.wvu.FilterData</vt:lpstr>
      <vt:lpstr>POIM!Z_8453577A_926D_4217_8932_6FE8F46A5D63_.wvu.FilterData</vt:lpstr>
      <vt:lpstr>POIM!Z_8C9F1640_F09D_482C_9468_7B83F0B08D65_.wvu.FilterData</vt:lpstr>
      <vt:lpstr>POIM!Z_90832C92_F64A_47A3_B902_442B1A066F81_.wvu.FilterData</vt:lpstr>
      <vt:lpstr>POIM!Z_9E851A6A_17B1_4E6F_A007_493445D427B8_.wvu.Cols</vt:lpstr>
      <vt:lpstr>POIM!Z_9E851A6A_17B1_4E6F_A007_493445D427B8_.wvu.FilterData</vt:lpstr>
      <vt:lpstr>POIM!Z_A23DAD4C_1DE1_4EEE_B895_448842FF572B_.wvu.Cols</vt:lpstr>
      <vt:lpstr>POIM!Z_A23DAD4C_1DE1_4EEE_B895_448842FF572B_.wvu.FilterData</vt:lpstr>
      <vt:lpstr>POIM!Z_B8EFA5E8_2E8C_450C_9395_D582737418AA_.wvu.Cols</vt:lpstr>
      <vt:lpstr>POIM!Z_C4F2F848_6ED7_4758_A2CE_FBAC69284179_.wvu.FilterData</vt:lpstr>
      <vt:lpstr>POIM!Z_CA5BAC36_7E1D_42E0_9796_DFA0CE58E1BF_.wvu.FilterData</vt:lpstr>
      <vt:lpstr>POIM!Z_DB90939E_72BD_4CED_BFB6_BD74FF913DB3_.wvu.Cols</vt:lpstr>
      <vt:lpstr>POIM!Z_DB90939E_72BD_4CED_BFB6_BD74FF913DB3_.wvu.FilterData</vt:lpstr>
      <vt:lpstr>POIM!Z_E10820C0_32CD_441A_8635_65479FE7CBA3_.wvu.Cols</vt:lpstr>
      <vt:lpstr>POIM!Z_E1C13DC2_98C2_4597_8D1A_C9F2C3CA60EC_.wvu.Cols</vt:lpstr>
      <vt:lpstr>POIM!Z_E4462EA5_1112_4F42_BE37_A867D6FC853C_.wvu.Cols</vt:lpstr>
      <vt:lpstr>POIM!Z_E4462EA5_1112_4F42_BE37_A867D6FC853C_.wvu.FilterData</vt:lpstr>
      <vt:lpstr>POIM!Z_ECCC7D97_A0C3_4C50_BA03_A8D24BCD22BE_.wvu.Cols</vt:lpstr>
      <vt:lpstr>POIM!Z_ECCC7D97_A0C3_4C50_BA03_A8D24BCD22BE_.wvu.FilterData</vt:lpstr>
      <vt:lpstr>POIM!Z_F36299A5_78E0_4C52_B3A4_19855E6D3EFF_.wvu.FilterData</vt:lpstr>
      <vt:lpstr>POIM!Z_F4C96D22_891C_4B3C_B57B_7878195B2E7E_.wvu.FilterData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Mihaela Soiculescu</dc:creator>
  <dc:description/>
  <cp:lastModifiedBy>Claudia Coman</cp:lastModifiedBy>
  <cp:revision>70</cp:revision>
  <cp:lastPrinted>2020-05-10T10:03:33Z</cp:lastPrinted>
  <dcterms:created xsi:type="dcterms:W3CDTF">2019-07-09T07:38:02Z</dcterms:created>
  <dcterms:modified xsi:type="dcterms:W3CDTF">2021-06-15T11:04:04Z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