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D:\Claudia\2019\judete\judete\9. 31.03.2021\eu\final\"/>
    </mc:Choice>
  </mc:AlternateContent>
  <xr:revisionPtr revIDLastSave="0" documentId="13_ncr:1_{EB79F60D-7EE7-405F-90F2-4C0D5A7F1E22}" xr6:coauthVersionLast="47" xr6:coauthVersionMax="47" xr10:uidLastSave="{00000000-0000-0000-0000-000000000000}"/>
  <bookViews>
    <workbookView xWindow="-120" yWindow="-120" windowWidth="29040" windowHeight="15840" tabRatio="665" xr2:uid="{00000000-000D-0000-FFFF-FFFF00000000}"/>
  </bookViews>
  <sheets>
    <sheet name="Neamt - centralizator" sheetId="1" r:id="rId1"/>
    <sheet name="Neamt in derulare" sheetId="2" r:id="rId2"/>
    <sheet name="Neamt finalizate" sheetId="3" r:id="rId3"/>
    <sheet name="POIM" sheetId="4" r:id="rId4"/>
    <sheet name="POR" sheetId="11" r:id="rId5"/>
    <sheet name="POCU" sheetId="6" r:id="rId6"/>
    <sheet name="POC" sheetId="7" r:id="rId7"/>
    <sheet name="POCA" sheetId="8" r:id="rId8"/>
    <sheet name="POAT" sheetId="9" r:id="rId9"/>
    <sheet name="Neamt (Localitati)" sheetId="10" r:id="rId10"/>
  </sheets>
  <definedNames>
    <definedName name="_xlnm._FilterDatabase" localSheetId="2">'Neamt finalizate'!$B$4:$E$6</definedName>
    <definedName name="_xlnm._FilterDatabase" localSheetId="1">'Neamt in derulare'!$B$4:$E$6</definedName>
    <definedName name="_xlnm._FilterDatabase" localSheetId="8">POAT!$A$8:$DG$8</definedName>
    <definedName name="_xlnm._FilterDatabase" localSheetId="6">POC!$A$8:$Z$8</definedName>
    <definedName name="_xlnm._FilterDatabase" localSheetId="5" hidden="1">POCU!$W$2:$W$42</definedName>
    <definedName name="_xlnm._FilterDatabase" localSheetId="4" hidden="1">POR!$U$2:$U$113</definedName>
    <definedName name="id" localSheetId="2">#REF!</definedName>
    <definedName name="id" localSheetId="1">#REF!</definedName>
    <definedName name="id" localSheetId="8">#REF!</definedName>
    <definedName name="id">#REF!</definedName>
    <definedName name="LOCAL_MYSQL_DATE_FORMAT" localSheetId="9">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2">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8">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E14" i="1" l="1"/>
  <c r="Q42" i="6" l="1"/>
  <c r="Y10" i="4" l="1"/>
  <c r="P10" i="4"/>
  <c r="Q10" i="4"/>
  <c r="R10" i="4"/>
  <c r="S10" i="4"/>
  <c r="T10" i="4"/>
  <c r="U10" i="4"/>
  <c r="V10" i="4"/>
  <c r="Z10" i="4"/>
  <c r="O10" i="4"/>
  <c r="O113" i="11" l="1"/>
  <c r="X113" i="11"/>
  <c r="W113" i="11"/>
  <c r="T113" i="11"/>
  <c r="S113" i="11"/>
  <c r="Q113" i="11"/>
  <c r="P113" i="11"/>
  <c r="X10" i="9" l="1"/>
  <c r="W10" i="9"/>
  <c r="T10" i="9"/>
  <c r="S10" i="9"/>
  <c r="R10" i="9"/>
  <c r="Q10" i="9"/>
  <c r="P10" i="9"/>
  <c r="O10" i="9"/>
  <c r="AJ12" i="8"/>
  <c r="AI12" i="8"/>
  <c r="AF12" i="8"/>
  <c r="AE12" i="8"/>
  <c r="AD12" i="8"/>
  <c r="AC12" i="8"/>
  <c r="AB12" i="8"/>
  <c r="AA12" i="8"/>
  <c r="Z12" i="8"/>
  <c r="Y12" i="8"/>
  <c r="X12" i="8"/>
  <c r="W12" i="8"/>
  <c r="V12" i="8"/>
  <c r="U12" i="8"/>
  <c r="T12" i="8"/>
  <c r="S12" i="8"/>
  <c r="R12" i="8"/>
  <c r="X10" i="7"/>
  <c r="W10" i="7"/>
  <c r="T10" i="7"/>
  <c r="S10" i="7"/>
  <c r="Q10" i="7"/>
  <c r="P10" i="7"/>
  <c r="O10" i="7"/>
  <c r="Z42" i="6"/>
  <c r="Y42" i="6"/>
  <c r="V42" i="6"/>
  <c r="U42" i="6"/>
  <c r="T42" i="6"/>
  <c r="S42" i="6"/>
  <c r="R42" i="6"/>
  <c r="E13" i="3"/>
  <c r="D13" i="3"/>
  <c r="C13" i="3"/>
  <c r="E13" i="2"/>
  <c r="D13" i="2"/>
  <c r="C13" i="2"/>
  <c r="D14" i="1"/>
  <c r="C14" i="1"/>
</calcChain>
</file>

<file path=xl/sharedStrings.xml><?xml version="1.0" encoding="utf-8"?>
<sst xmlns="http://schemas.openxmlformats.org/spreadsheetml/2006/main" count="2092" uniqueCount="875">
  <si>
    <t>SITUAȚIA CENTRALIZATOARE A CONTRACTELOR SEMNATE 
JUDEȚUL NEAMȚ</t>
  </si>
  <si>
    <t>Program</t>
  </si>
  <si>
    <t>Nr. contracte de finanțare</t>
  </si>
  <si>
    <t>Valoare UE 
(LEI)</t>
  </si>
  <si>
    <t>Valoare totală 
(LEI)</t>
  </si>
  <si>
    <t>POIM</t>
  </si>
  <si>
    <t>POR</t>
  </si>
  <si>
    <t>POCU</t>
  </si>
  <si>
    <t>POC</t>
  </si>
  <si>
    <t>POCA</t>
  </si>
  <si>
    <t>POAT</t>
  </si>
  <si>
    <t>TOTAL</t>
  </si>
  <si>
    <t>Anumite contracte se implementează în mai multe județe sau la nivel național și nu se pot include</t>
  </si>
  <si>
    <t>SITUAȚIA CENTRALIZATOARE A CONTRACTELOR AFLATE ÎN DERULARE 
JUDEȚUL NEAMȚ</t>
  </si>
  <si>
    <t>Valoare UE
 (LEI)</t>
  </si>
  <si>
    <t>Valoare totală
(LEI)</t>
  </si>
  <si>
    <t>SITUAȚIA CENTRALIZATOARE A CONTRACTELOR FINALIZATE
JUDEȚUL NEAMȚ</t>
  </si>
  <si>
    <t>LISTA PROIECTELOR CONTRACTATE - PROGRAMUL OPERAȚIONAL INFRASTRUCTURĂ MARE
JUDEȚUL NEAMȚ</t>
  </si>
  <si>
    <t xml:space="preserve">Nr. </t>
  </si>
  <si>
    <t>Axă prioritară/Prioritate de investiţii/Obiectiv specific</t>
  </si>
  <si>
    <t>Titlu proiect</t>
  </si>
  <si>
    <t>cod SMIS</t>
  </si>
  <si>
    <t>Nr si data Contract de Finantare</t>
  </si>
  <si>
    <t>Tip apel/data lansarii /data inchidere apel de proiecte</t>
  </si>
  <si>
    <t>Nume beneficiar</t>
  </si>
  <si>
    <t>Rezumat proiect</t>
  </si>
  <si>
    <t>Data de începere a proiectului</t>
  </si>
  <si>
    <t>Data de finalizare a proiectului</t>
  </si>
  <si>
    <t>Rata de cofinanțare UE</t>
  </si>
  <si>
    <t xml:space="preserve">Regiune </t>
  </si>
  <si>
    <t>Județ</t>
  </si>
  <si>
    <t>Tip beneficiar</t>
  </si>
  <si>
    <t>Categorie de intervenție</t>
  </si>
  <si>
    <t xml:space="preserve">Valoare totala eligibila </t>
  </si>
  <si>
    <t>Valoarea eligibilă a proiectului (lei)</t>
  </si>
  <si>
    <t>Cheltuieli neeligibile</t>
  </si>
  <si>
    <t>Valoarea veniturilor nete generate (NFG)</t>
  </si>
  <si>
    <t>Total valoare proiect</t>
  </si>
  <si>
    <t>Stadiu proiect 
(în implementare/  finalizat)</t>
  </si>
  <si>
    <t>Act aditional NR.</t>
  </si>
  <si>
    <t>Plăţi către beneficiari (lei)</t>
  </si>
  <si>
    <t>Fonduri UE</t>
  </si>
  <si>
    <t>Contribuția națională</t>
  </si>
  <si>
    <t>Contributia proprie a beneficiarului</t>
  </si>
  <si>
    <t>Contributie privata</t>
  </si>
  <si>
    <r>
      <rPr>
        <b/>
        <sz val="10"/>
        <rFont val="Calibri"/>
        <family val="2"/>
        <charset val="238"/>
      </rPr>
      <t>Contribuția națională</t>
    </r>
    <r>
      <rPr>
        <b/>
        <sz val="10"/>
        <color rgb="FFFF0000"/>
        <rFont val="Calibri"/>
        <family val="2"/>
        <charset val="238"/>
      </rPr>
      <t xml:space="preserve"> </t>
    </r>
  </si>
  <si>
    <t>Axa prioritară 3. Dezvoltarea infrastructurii de mediu în condiții de management eficient al resurselor, Obiectivul Specific 3.2. Creșterea nivelului de colectare și epurare a apelor uzate urbane, precum și a gradului de asigurare a alimentării cu apă potabilă a populației</t>
  </si>
  <si>
    <t>Sprijin pentru pregatirea aplicatiei de finantare si a documentatiilor de atribuire pentru Proiectul Regional de Dezvoltare a Infrastructurii de Apa si Apa Uzata din judetul NEAMT in perioada 2014-2020</t>
  </si>
  <si>
    <t>166/16.03.2018</t>
  </si>
  <si>
    <t>COMPANIA JUDETEANA APA SERV S.A.</t>
  </si>
  <si>
    <t>19.10.2016 (CF semnat in 16 martie 2018)</t>
  </si>
  <si>
    <t>Regiunea 1 Nord-Est</t>
  </si>
  <si>
    <t>Neamt</t>
  </si>
  <si>
    <t>Organisme publice cf legii 64/2010</t>
  </si>
  <si>
    <t>in implementare</t>
  </si>
  <si>
    <t>Axa Prioritară 4 Protecţia mediului prin măsuri de conservare a biodiversităţii, monitorizarea calităţii aerului şi decontaminare a siturilor poluate istoric, Obiectiv Specific 4.1 Creşterea gradului de protecţie şi conservare a biodiversităţii prin măsuri de management adecvate şi refacerea ecosistemelor degradate</t>
  </si>
  <si>
    <t>Asigurarea unui management integrat, conservativ și durabil al ariilor naturale protejate administrate de Județul Neamț</t>
  </si>
  <si>
    <t>179/11.06.2018</t>
  </si>
  <si>
    <t>Necompetitiv (cu depunere continuă, pe bază de liste de proiecte preidentificate)/19.04.2016/2023</t>
  </si>
  <si>
    <t>Unitatea-Administrativ-Teritorială Neamț</t>
  </si>
  <si>
    <t>11.07.2017( CF semnat in 11.06.2018)</t>
  </si>
  <si>
    <t>31.12.2020</t>
  </si>
  <si>
    <t>public</t>
  </si>
  <si>
    <t>Nr. crt.</t>
  </si>
  <si>
    <t>Axă prioritară/ Prioritate de investiţii</t>
  </si>
  <si>
    <t>Cod SMIS</t>
  </si>
  <si>
    <t>Denumire beneficiar</t>
  </si>
  <si>
    <t>Localitate</t>
  </si>
  <si>
    <t>Valoarea ELIGIBILĂ a proiectului (LEI)</t>
  </si>
  <si>
    <t>Stadiu proiect 
(în implementare/ finalizat)</t>
  </si>
  <si>
    <t xml:space="preserve">Finanțare acordată </t>
  </si>
  <si>
    <t>Contribuția proprie a beneficiarului</t>
  </si>
  <si>
    <t>Contribuție privată</t>
  </si>
  <si>
    <t>Buget național</t>
  </si>
  <si>
    <t>2/2.1</t>
  </si>
  <si>
    <t>31.07.2018</t>
  </si>
  <si>
    <t>NE</t>
  </si>
  <si>
    <t>NEAMȚ</t>
  </si>
  <si>
    <t>TG. NEAMT</t>
  </si>
  <si>
    <t>BP</t>
  </si>
  <si>
    <t>001</t>
  </si>
  <si>
    <t>finalizat</t>
  </si>
  <si>
    <t>PIATRA NEAMT</t>
  </si>
  <si>
    <t>31.12.2018</t>
  </si>
  <si>
    <t>"CONSTRUIRE HALA SI ACHIZITIE ECHIPAMENTE PENTRU ACTIVITATEA DE INTRETINERE SI REPARARE A AUTOVEHICULELOR"</t>
  </si>
  <si>
    <t>ABC LENA-CRIS SRL</t>
  </si>
  <si>
    <t>Constuirea unei hale și dotarea societatii SC ABC LENA-CRIS SRL pentru desfasurarea activitatii de reparatii autovehicule.</t>
  </si>
  <si>
    <t>05.07.2018</t>
  </si>
  <si>
    <t>31.08.2020</t>
  </si>
  <si>
    <t>implementare</t>
  </si>
  <si>
    <t>Construire hala frigorifica</t>
  </si>
  <si>
    <t>ADISSEO S.R.L.</t>
  </si>
  <si>
    <t>Diversificarea activitatii societatii ADISSEO SRL, prin construirea unei hale frigorifice.</t>
  </si>
  <si>
    <t>06.03.2018</t>
  </si>
  <si>
    <t>31.01.2020</t>
  </si>
  <si>
    <t>ROMAN</t>
  </si>
  <si>
    <t>ACHIZITIE DE UTILAJE INOVATIVE IN CADRUL S.C. HELGRA DECORA SRL</t>
  </si>
  <si>
    <t>HELGRA DECORA SRL</t>
  </si>
  <si>
    <t>Achizitie de utilaje in cadrul S.C. HELGRA DECORA SRL pentru consolidarea acesteia, intr-un domeniu competitiv prin Codul CAEN 4211: Lucrari de constructii a drumurilor si autostrazilor.</t>
  </si>
  <si>
    <t>ROZNOV</t>
  </si>
  <si>
    <t>CONSOLIDAREA POZITIEI PE PIATA A S.C. T &amp; E COM SERV S.R.L. PRIN INFIINTAREA UNUI ATELIER DE CONFECTII - TG NEAMT</t>
  </si>
  <si>
    <t>T &amp; E COM SERV SRL</t>
  </si>
  <si>
    <t>Cresterea performantei firmei SC T&amp;E COM SERV SRL pe piata produselor vestimentare prin dotarea cu echipamente moderne si softuri.</t>
  </si>
  <si>
    <t>„CONSTRUIRE PENSIUNE P+M SI CENTRALA TERMICA”</t>
  </si>
  <si>
    <t>SLAK 03 S.R.L.</t>
  </si>
  <si>
    <t>Consolidarea pozitiei pe piata a intreprinderii S.C. SLAK 03 S.R.L. prin imbunatatirea competitivitatii acesteia.</t>
  </si>
  <si>
    <t>06.08.2018</t>
  </si>
  <si>
    <t>30.06.2021</t>
  </si>
  <si>
    <t>ATELIER DE CONSTRUCTII METALICE</t>
  </si>
  <si>
    <t>BIZ AMBASSADOR SRL</t>
  </si>
  <si>
    <t>Infiintarea unui atelier de constructii metalice, in scopul cresterii competitivitatii si imbunatatirii performantelor economice.</t>
  </si>
  <si>
    <t>31.03.2021</t>
  </si>
  <si>
    <t>“ACHIZITIA DE ECHIPAMENTE NOI SI PERFORMANTE PENTRU DIVERSIFICAREA ACTIVITATII S.C. VAG SERVICE S.R.L.”</t>
  </si>
  <si>
    <t>VAG SERVICE SRL</t>
  </si>
  <si>
    <t>Obiectivul general al proiectului Il reprezinta consolidarea pozitiei pe piata a S.C. VAG SERVICE S.R.L. In domeniul producţiei de caroserii pentru autovehicule si fabricarii de remorci şi semiremorci prin modernizarea si dezvoltarea societatii comerciale, cresterea profitului acesteia si crearea de sanse pentru comunitatea locala prin crearea de noi locuri de munca.</t>
  </si>
  <si>
    <t>07.08.2017</t>
  </si>
  <si>
    <t>ECHIPAREA FIRMEI SC TEMPEST COM SRL IN VEDEREA CRESTERII COMPETITIVITATII PE PIATA</t>
  </si>
  <si>
    <t>TEMPEST COM SRL</t>
  </si>
  <si>
    <t>Obiectivul general al proiectului il reprezinta consolidarea pozitiei pe piata a SC TEMPEST COM SRL in domeniul productiei de material publicitar prin modernizarea si dezvoltarea societatii comerciale, cresterea profitului acesteia si crearea de sanse pentru comunitatea locala prin crearea de noi locuri de munca.</t>
  </si>
  <si>
    <t>MODIFICARE CONSTRUCTIE C1 IN PENSIUNE SI TRANSFORMARE POD IN MANSARDA</t>
  </si>
  <si>
    <t>R &amp; G DESIGN S.R.L.</t>
  </si>
  <si>
    <t>Cresterea competitivitatii firmei S.C. R&amp;G DESIGN S.R.L., in vederea consolidarii pozitiei sale de piata, cu respectarea principiilor dezvoltarii durabile.</t>
  </si>
  <si>
    <t>08.09.2017</t>
  </si>
  <si>
    <t>31.08.2019</t>
  </si>
  <si>
    <t>DEZVOLTAREA SI MODERNIZAREA ACTIVITATII SC MEDSTOM SRL PRIN ACHIZITIONAREA UNUI SISTEM DE FREZARE CAD/CAM PENTRU APLICATII IN TEHNICA DENTARA</t>
  </si>
  <si>
    <t>MEDSTOM SRL</t>
  </si>
  <si>
    <t>SC MEDSTOM SRL isi propune sa dezvolte portofoliul de produse de tehnica dentara, sa imbunatateasca si sa optimizeze procesul de executie al lucrarilor realizate in cadrul laboratorului, integrand astfel in activitate evolutiile in ceea ce priveste tehnologiile aplicabile in realizarea lucrarilor de tehnica dentara, cu impact in crearea de noi locuri de munca, cresterea productivitatii muncii, dar si cresterea nivelului de profesionalism al activitatii.</t>
  </si>
  <si>
    <t>31.08.2018</t>
  </si>
  <si>
    <t>DEZVOLTAREA ACTIVITATII WOOD VINTAGE SRL PRIN PRIN ACHIZITIA DE NOI TEHNOLOGII SI CREAREA DE LOCURIDE MUNCA</t>
  </si>
  <si>
    <t>WOOD VINTAGE SRL</t>
  </si>
  <si>
    <t>Dotarea cu echipamente performante, pentru realizarea lucrarilor de constructie apa – canal.</t>
  </si>
  <si>
    <t>Cresterea competitivitatii si performantei S.C. Magnum PM S.R.L. prin extinderea sidiversificarea domeniului de activitate</t>
  </si>
  <si>
    <t>MAGNUM PM S.R.L.</t>
  </si>
  <si>
    <t>Diversificarea gamei de servicii prestate si a procesului de prestare a serviciilor.</t>
  </si>
  <si>
    <t>09.08.2018</t>
  </si>
  <si>
    <t>Diversificarea activitatii SC INFOMEDIA SRL prin achizitionarea de echipamente tehnologice</t>
  </si>
  <si>
    <t>INFOMEDIA S.R.L</t>
  </si>
  <si>
    <t>Diversificarea activitatii firmei, prin prestarea de noi servicii inovative, respectiv gazduirea aplicatiilor pentru institutiile publice si societatile comerciale cu mai multe puncte de lucru, dispersate geografic, care doresc sa detina date online.</t>
  </si>
  <si>
    <t>12.03.2018</t>
  </si>
  <si>
    <t>31.03.2019</t>
  </si>
  <si>
    <t>MODERNIZAREA LABORATORULUI GEOTEHNIC AL SC ALCRO TRADE SRL PRIN ACHIZITIONAREA DE ECHIPAMENTE SI UTILAJE, IN VEDEREA IMBUNATATIRII PROCESELOR SI SERVICIILOR OFERITE CLIENTILOR</t>
  </si>
  <si>
    <t>ALCRO TRADE SRL</t>
  </si>
  <si>
    <t>Consolidarea si dezvoltarea pozitiei pe piata a ALCRO TRADE SRL in domeniul prestarii de servicii geotehnice</t>
  </si>
  <si>
    <t>12.10.2017</t>
  </si>
  <si>
    <t>ATELIER PRODUCTIE, SHOW-ROOM, FIRME LUMINOASE, IMPREJMUIRE LA STRADA, PARCARE IN INCINTA, RACORDURI LA UTILITATI, ORGANIZAREA EXECUTIEI LUCRARILOR</t>
  </si>
  <si>
    <t>MIRROR COM S.R.L.</t>
  </si>
  <si>
    <t>Consolidarea si dezvoltarea pozitiei pe piata a MIRROR COM SRL in domeniul productiei de mobila</t>
  </si>
  <si>
    <t>"Investitii în logistica societatii MUNTEANU CONSTRUCT S.R.L. prin achizitia de utilaje de constructii performante"</t>
  </si>
  <si>
    <t>MUNTEANU CONSTRUCT SRL</t>
  </si>
  <si>
    <t>Creşterea performanţelor economice ale SC MUNTEANU CONSTRUCT SRL prin achizitia de utilaje de constructii, cu impact asupra impulsionării competitivităţii mediului antreprenorial de la nivelul regiunii Nord Est.</t>
  </si>
  <si>
    <t>30.06.2019</t>
  </si>
  <si>
    <t>BICAZ</t>
  </si>
  <si>
    <t>ACHIZITIA DE ECHIPAMENTE NOI SI PERFORMANTE PENTRU DIVERSIFICAREA ACTIVITATII S.C. EURO TRAVEL S.R.L.</t>
  </si>
  <si>
    <t>EURO TRAVEL SRL</t>
  </si>
  <si>
    <t>Modernizarea si dezvoltarea S.C. EURO TRAVEL S.R.L. in domeniul intretinerii si repararii autovehiculelor.</t>
  </si>
  <si>
    <t>13.03.2018</t>
  </si>
  <si>
    <t>30.11.2018</t>
  </si>
  <si>
    <t>Diversificarea activitatii SC RESPONDER SRL prin achizitionarea de dotari pentru prestarea serviciilor de outdoor</t>
  </si>
  <si>
    <t>RESPONDER SRL</t>
  </si>
  <si>
    <t>• Consolidarea pozitiei pe piata a societatii RESPONDER SRL in domeniul prestarii serviciilor de publicitate outdoor.</t>
  </si>
  <si>
    <t>29.02.2020</t>
  </si>
  <si>
    <t>ACHIZITIA DE ECHIPAMENTE NOI SI PERFORMANTE PENTRU DIVERSIFICAREA ACTIVITATII S.C. D.E-K.A TOUR S.R.L</t>
  </si>
  <si>
    <t>D.E-K.A TOUR SRL</t>
  </si>
  <si>
    <t>Consolidarea pozitiei pe piata a S.C. D.E-K.A TOUR S.R.L. in domeniul prelucrarii si fasonarii sticlei plate.</t>
  </si>
  <si>
    <t>31.01.2019</t>
  </si>
  <si>
    <t>MODERNIZAREA SI DEZVOLTAREA SOCIETATII S.C. ADRIALUM S.R.L. PRIN ACHIZITIA DE NOI TEHNOLOGII DE PRODUCTIE</t>
  </si>
  <si>
    <t>ADRIALUM SRL</t>
  </si>
  <si>
    <t>Achizitionarea unor echipamente performante reprezentand utilaje si tehnologii de ultima generatie, pentru cresterea productivitatii in cadrul atelierului de productie de tamplarie.</t>
  </si>
  <si>
    <t>INVESTITIE IN DOMENIUL REALIZARII DE ECHIPAMENTE DE LUCRU</t>
  </si>
  <si>
    <t>NICOTEX SRL</t>
  </si>
  <si>
    <t>Extinderea gamei de produse si cresterea volumului productiei firmei prin investitii pentru realizarea echipamentelor de lucru de calitate superioara.</t>
  </si>
  <si>
    <t>14.05.2018</t>
  </si>
  <si>
    <t>15.09.2020</t>
  </si>
  <si>
    <t>Retea de publicitate digitala</t>
  </si>
  <si>
    <t>CODESENSE SRL</t>
  </si>
  <si>
    <t>Dezvoltarea companiei prin demararea unei activitati noi, respectiv activitatea de publicitate digitala. Prin achizitia echipamentelor propuse prin proiect va fi creata o retea de ecrane digitale prin care se vor oferi servicii de publicitate pentru orice firma sau persoana fizica: centre comerciale,centre medicale, farmacii, agentii de turism, agentii imobiliare, centre de infrumusetare, banci,administratie publica, spitale,etc.</t>
  </si>
  <si>
    <t>16.10.2017</t>
  </si>
  <si>
    <t>30.09.2018</t>
  </si>
  <si>
    <t>DIVERSIFICAREA ACTIVITATII S.C. BIRCHWOOD S.R.L. IN VEDEREA CRESTERII COMPETITIVITATII</t>
  </si>
  <si>
    <t>BIRCHWOOD SRL</t>
  </si>
  <si>
    <t>Achizitia de utilaje si echipamente performante, majoritatea automatizate si dotate cu softuri de ultima generatie, pentru producerea de structuri metalice pentru constructii, de calitate superioara.</t>
  </si>
  <si>
    <t>20.10.2017</t>
  </si>
  <si>
    <t>30.08.2019</t>
  </si>
  <si>
    <t>" Cresterea competitivitatii S.C. Sanodor S.R.L. prin tehnologizare si creare de produse noi "</t>
  </si>
  <si>
    <t>SANODOR SRL</t>
  </si>
  <si>
    <t>Cresterea competitivitatii Sanodor SRL pe piata externa si interna, prin îmbunatatirea calitativa a produselor actuale si crearea de produse noi.</t>
  </si>
  <si>
    <t>20.11.2017</t>
  </si>
  <si>
    <t>CRESTEREA COMPETITIVITATII SI CONSOLIDAREA POZITIEI PE PIATA A SC INVEST PLUS SRL PRIN MODERNIZAREA PROCESULUI TEHNOLOGIC SI ACHIZITIA DE UTILAJE SPECIFICE</t>
  </si>
  <si>
    <t>INVEST PLUS SRL</t>
  </si>
  <si>
    <t>Consolidarea pozitiei SC INVEST PLUS SRL, cresterea fexibilitatii operationale si a competitivitatii pe piata constructiilor de drumuri.</t>
  </si>
  <si>
    <t>22.09.2017</t>
  </si>
  <si>
    <t>31.10.2018</t>
  </si>
  <si>
    <t>ACHIZITIA DE ECHIPAMENTE NOI SI PERFORMANTE PENTRU DIVERSIFICAREA ACTIVITATII S.C. FOREX GLOBAL EXPRESS S.R.L.</t>
  </si>
  <si>
    <t>FOREX GLOBAL EXPRESS SRL</t>
  </si>
  <si>
    <t>Consolidarea pozitiei pe piata a S.C. FOREX GLOBAL EXPRESS S.R.L., in domeniul lucrarilor de constructie a proiectelor utilitare pentru fluide, prin modernizarea si dezvoltarea societatii comerciale, cresterea profitului acesteia si crearea de sanse pentru comunitatea locala, prin crearea de noi locuri de munca.</t>
  </si>
  <si>
    <t>23.10.2017</t>
  </si>
  <si>
    <t>Modernizarea activitatii SC MAYAKYR SRL prin achizitia de echipamente moderne si performante</t>
  </si>
  <si>
    <t>MAYAKYR SRL</t>
  </si>
  <si>
    <t>Dezvoltarea si modernizarea activitatilor de prestare a serviciilor din Regiunea Nord - Est în vederea asigurarii clientilor cu servicii de calitate la standarde europene.</t>
  </si>
  <si>
    <t>25.06.2018</t>
  </si>
  <si>
    <t>"DIVERSIFICAREA ACTIVITATII SC PACOPA SRL PRIN ACHIZITIONAREA DE ECHIPAMENTE DE TEHNICA DENTARA"</t>
  </si>
  <si>
    <t>PACOPA SRL</t>
  </si>
  <si>
    <t>Consolidarea pozitiei pe piata a societatii PACOPA SRL in domeniul fabricarii produselor de tehnica dentara.SC PACOPA SRL isi propune sa abordeze un nou domeniu de activitate, respectiv cel al fabricarii de dispozitive, aparate si instrumente medicale si stomatologice.</t>
  </si>
  <si>
    <t>25.09.2017</t>
  </si>
  <si>
    <t>Diversificarea si modernizarea activitatii SC N &amp; A PROJECT CONSULTING SRL prin achizitia unor utilaje moderne</t>
  </si>
  <si>
    <t>N &amp; A PROJECT CONSULTING SRL</t>
  </si>
  <si>
    <t>Dezvoltarea prestării de servicii din Regiunea Nord - Est în vederea îmbunătățirii și diversificării serviciilor de construcție a proiectelor utilitare pentru fluide.</t>
  </si>
  <si>
    <t>26.07.2018</t>
  </si>
  <si>
    <t>ACHIZITIE DE UTILAJE PENTRU ACTIVITATEA DE CONSTRUCTII A PROIECTELOR UTILITARE PENTRU FLUIDE</t>
  </si>
  <si>
    <t>A/C EXACT OFFICE CONSULT S.R.L.</t>
  </si>
  <si>
    <t>Achiziţia de utilaje şi echipamente moderne pentru activitatea nouă de efectuare a lucrărilor de construcţii a proiectelor utilitare pentru fluide, care să permită realizarea unei structuri de afaceri într-o zonă cu potenţial de creştere ridicat, în municipiul Piatra Neamţ.</t>
  </si>
  <si>
    <t>27.09.2017</t>
  </si>
  <si>
    <t>SC HERRA HARDWARE SRL-D - dezvoltare logistică pentru eficientizarea activităţii de producţie</t>
  </si>
  <si>
    <t>HERRA HARDWARE SRL</t>
  </si>
  <si>
    <t>Creşterea competitivităţii SC HERRA HARDWARE SRL-D pe piaţa specifică prelucrării şi fasonării sticlei plate, cu impact asupra dezvoltării mediului antreprenorial local şi regional.</t>
  </si>
  <si>
    <t>29.09.2017</t>
  </si>
  <si>
    <t>Construire structura de promovare a antreprenoriatului (birouri), împrejmuire, racorduri la utilitati</t>
  </si>
  <si>
    <t>HIGH FEE CONNECTED SRL</t>
  </si>
  <si>
    <t>Înființarea unui incubator de afaceri care să susțină dezvoltarea a 16 microîntreprinderi va asigura capacitatea societății de a sprijini firmele nou înființate și a celor cu un istoric scurt de funcționare de a furniza servicii calitative, complexe în domeniul turismului și ecoturismului.</t>
  </si>
  <si>
    <t>29.10.2018</t>
  </si>
  <si>
    <t>31.10.2022</t>
  </si>
  <si>
    <t>067</t>
  </si>
  <si>
    <t>2/2.2</t>
  </si>
  <si>
    <t>Extinderea capacitatii de productie a S.C. LAFOR S.R.L., prin cresterea volumului de cherestea, fabricata</t>
  </si>
  <si>
    <t>LAFOR SRL</t>
  </si>
  <si>
    <t>Consolidarea pozitiei pe piata a S.C. LAFOR S.R.L. in domeniul taierii si rindeluirii lemnului, prin extinderea capacității societatii prin creșterea volumului productiei de cherestea.</t>
  </si>
  <si>
    <t>31.12.2019</t>
  </si>
  <si>
    <t>RAZBOIENI</t>
  </si>
  <si>
    <t>Extindere capacitate de productie la SC MANIFATTURE NEAMT SRL prin achizitia de echipamente noi si performante</t>
  </si>
  <si>
    <t>MANIFATTURE NEAMT SRL</t>
  </si>
  <si>
    <t>Extinderea capacitatii societatii SC MANIFATTURE NEAMT SRL prin cresterea volumului productiei, cresterea profitului acesteia si crearea de sanse pentru comunitatea locala prin crearea de noi locuri de munca.</t>
  </si>
  <si>
    <t>DUMBRAVA ROSIE</t>
  </si>
  <si>
    <t>Extinderea capacitatii de productie a S.C. BICO INDUSTRIES S.R.L., prin cresterea volumului de plasa de armare din fibra de sticla, fabricata</t>
  </si>
  <si>
    <t>BICO INDUSTRIES SRL</t>
  </si>
  <si>
    <t>Consolidarea pozitiei pe piata a S.C. BICO INDUSTRIES S.R.L. in domeniul productiei de tesaturi (plasa de armare din fibra de sticla), prin extinderea capacității societatii prin creșterea volumului productiei.</t>
  </si>
  <si>
    <t>06.07.2018</t>
  </si>
  <si>
    <t>Cresterea competitivitatii pe piata a societatii Centrul Medical Micromedica SRL Piatra Neamt prin achizitia de echipamente medicale</t>
  </si>
  <si>
    <t>CENTRUL MEDICAL MICROMEDICA SRL</t>
  </si>
  <si>
    <t>Creșterea competitivității societății CENTRULUI MEDICAL MICROMEDICA SRL prin achizitia de echipamente medicale și consolidarea poziției pe piața locala.</t>
  </si>
  <si>
    <t>13.09.2018</t>
  </si>
  <si>
    <t>CRESTEREA NIVELULUI DE PERFORMANTA PRIN DIVERSIFICAREA SERVICIILOR MEDICALE PRESTATE DE SC CENTRUL MEDICAL ANTARES CT SRL</t>
  </si>
  <si>
    <t>CENTRUL MEDICAL ANTARES CT S.R.L.</t>
  </si>
  <si>
    <t>Diversificarea serviciului medical de radiologie/imagistica va reprezenta un element in plus pentru imbunatatirea continua a performantelor și a calitatii.</t>
  </si>
  <si>
    <t>17.09.2018</t>
  </si>
  <si>
    <t>14.02.2020</t>
  </si>
  <si>
    <t>Construire imobil cu apartamente destinate cazarii de scurta durata, împrejmuire si racorduri la utilitaþi</t>
  </si>
  <si>
    <t>S &amp; B COMP SRL</t>
  </si>
  <si>
    <t>Investiţii în infrastructura serviciilor de turism, în vederea dezvoltării sustenabile a societății și a valorificării potenţialului turistic al Regiunii de dezvoltare Nord-Est.</t>
  </si>
  <si>
    <t>28.09.2018</t>
  </si>
  <si>
    <t>3/3.1</t>
  </si>
  <si>
    <t>REABILITARE TERMICA CLADIRI DIN CADRUL SPITALULUI JUDETEAN DE URGENTA PIATRA NEAMT</t>
  </si>
  <si>
    <t>JUDETUL NEAMT</t>
  </si>
  <si>
    <t>Cresterea eficientei energetice in 3 cladiri ale Spitalului Judetean de Urgenta Piatra Neamt.</t>
  </si>
  <si>
    <t>31.01.2022</t>
  </si>
  <si>
    <t>APL</t>
  </si>
  <si>
    <t>013</t>
  </si>
  <si>
    <t>EFICIENTIZAREA ENERGETICA A CLADIRILOR LICEULUI CAROL I, BICAZ, JUDETUL NEAMT</t>
  </si>
  <si>
    <t>ORASUL BICAZ</t>
  </si>
  <si>
    <t>Cresterea eficientei energetice pentru cladirile Liceului Carol I - Bicaz.</t>
  </si>
  <si>
    <t>10.08.2018</t>
  </si>
  <si>
    <t>31.07.2021</t>
  </si>
  <si>
    <t>CRESTEREA EFICIENTEI ENERGETICE IN CLADIRILE REZIDENTIALE DIN MUNICIPIUL ROMAN</t>
  </si>
  <si>
    <t>UAT MUNICIPIUL ROMAN</t>
  </si>
  <si>
    <t>Cresterea eficientei energetice, in scopul dezvoltarii economiei cu emisii scazute de carbon in Municipiul Roman.</t>
  </si>
  <si>
    <t>11.10.2019</t>
  </si>
  <si>
    <t>023</t>
  </si>
  <si>
    <t>EFICIENTIZAREA ENERGETICA A CLADIRILOR SPITALULUI ORASENESC “SFANTUL IERARH NICOLAE” BICAZ, JUDETUL NEAMT</t>
  </si>
  <si>
    <t>Cresterea eficientei energetice pentru cladirile Spitalului Orasenesc Sf. Ierarh Nicolae Bicaz, prin scaderea consumului annual de energie primara, scaderea anuala a gazelor cu efect de sera si cresterea ponderii de energie primara din surse regenerabile.</t>
  </si>
  <si>
    <t>14.06.2018</t>
  </si>
  <si>
    <t>REABILITARE TERMICA CLADIRE A SPITALULUI DE PSIHIATRIE SFÂNTUL NICOLAE DIN ROMAN</t>
  </si>
  <si>
    <t>Cesterea eficientei energetice intr-o cladire a Spitalului de Psihiatrie „Sf. Nicolae” Roman, prin reducerea consumurilor de energie.</t>
  </si>
  <si>
    <t>19.06.2018</t>
  </si>
  <si>
    <t>30.09.2021</t>
  </si>
  <si>
    <t>Extinderea si modernizarea sistemului de iluminat public in municipiul Piatra Neamt: Bulevadrul Decebal, Piata Mihail Kogalniceanu, Bulevardul Traian, Strada Fermelor, zona Pietricica</t>
  </si>
  <si>
    <t>MUNICIPIUL PIATRA NEAMT</t>
  </si>
  <si>
    <t>Realizarea unui sistem de iluminat public modern, eficient energetic (un climat luminos confortabil, cu un consum minim de energie utilizand corpuri de iluminat fiabile in tehnologie LED, interconectate intr-un sistem de telegestiune), care sa genereze mai putine emisii de CO2 fata de cel existent, in concordanta cu legislatia in vigoare respectiv scăderea anuală a emisiilor cu peste 40% echivalent tone CO2.</t>
  </si>
  <si>
    <t>19.08.2019</t>
  </si>
  <si>
    <t>30.04.2021</t>
  </si>
  <si>
    <t>015</t>
  </si>
  <si>
    <t>REABILITARE TERMICA ÎN VEDEREA CRESTERII EFICIENTEI ENERGETICE SI MODERNIZARE SPATII DE LUCRU LA IPJ NEAMT PENTRU CORPURILE DE CLADIRI C1, C2 SI C6 SI LA U.M. 0819 PENTRU CORPURILE C1 SI C2</t>
  </si>
  <si>
    <t>INSPECTORATUL DE POLITIE AL JUDETULUI NEAMT</t>
  </si>
  <si>
    <t>Cresterea eficientei energetice a corpurilor de cladire C1, C2 si C6 pentru I.P.J. Neamt si C1 si C2 pentru U.M. nr. 0807 Iasi, sediu Piatra-Neamt, prin reabilitare termica si modernizare.</t>
  </si>
  <si>
    <t>19.09.2018</t>
  </si>
  <si>
    <t>30.04.2022</t>
  </si>
  <si>
    <t>APC</t>
  </si>
  <si>
    <t>Cresterea eficientei energetice si extinderea sistemului de iluminat public din Municipiul Roman</t>
  </si>
  <si>
    <t>Creșterea eficienței energetice şi extinderea sistemului de iluminat public din Municipiul Roman, prin scăderea consumului anual de energie primară în iluminat public şi scăderea anuală estimată a gazelor cu efect de seră, în scopul sprijinirii eficienței energetice, a gestionării inteligente a energiei şi a utilizării energiei din surse regenerabile.</t>
  </si>
  <si>
    <t>24.12.2019</t>
  </si>
  <si>
    <t>28.02.2022</t>
  </si>
  <si>
    <t>Reabilitarea termica si cresterea eficientei energetice a cladirii Scolii Gimnaziale nr. 1 din comuna Savinesti, jud. Neamt</t>
  </si>
  <si>
    <t>COMUNA SAVINESTI</t>
  </si>
  <si>
    <t>Cresterea eficientei energetice a cladirii Scolii Gimnaziale nr. 1 din loc. Savinesti, jud. Neamt de la clasa energetica B la clasa energetica A, prin implementarea unui set de masuri de reabilitare termica.</t>
  </si>
  <si>
    <t>27.09.2018</t>
  </si>
  <si>
    <t>31.12.2021</t>
  </si>
  <si>
    <t>SAVINESTI</t>
  </si>
  <si>
    <t>Extinderea si modernizarea sistemului de iluminat public in municipiul Piatra Neamt: Strada Cetatea Neamtului, Strada 1 Decembrie 1918, Strada Mihai Viteazu, Piata Stefan cel Mare, Bulevardul Republicii, Strada Mihai Eminescu, Strada Orhei, zona Valeni</t>
  </si>
  <si>
    <t>29.08.2019</t>
  </si>
  <si>
    <t>CRESTEREA EFICIENTEI ENERGETICE ÎN SECTORUL LOCUINTELOR DIN MUNICIPIUL ROMAN</t>
  </si>
  <si>
    <t>Creşterea eficienţei energetice a 7 blocuri de locuinţe situate în municipiul Roman, în scopul dezvoltării economiei cu emisii scăzute de carbon.</t>
  </si>
  <si>
    <t>014</t>
  </si>
  <si>
    <t>CRESTEREA EFICIENTEI ENERGETICE A CLADIRII PUBLICE DIN MUNICIPIUL ROMAN, STR. SMIRODAVA NR. 28</t>
  </si>
  <si>
    <t>Cresterea eficientei energetice a cladirii publice din municipiul Roman, Str. Smirodava Nr. 28, in scopul dezvoltarii economiei cu emisii scazute de carbon.</t>
  </si>
  <si>
    <t>30.07.2018</t>
  </si>
  <si>
    <t>31.08.2021</t>
  </si>
  <si>
    <t>Eficientizare energetica prin reabilitarea si consolidarea cladirilor rezidentiale din orasul Tîrgu Neamt</t>
  </si>
  <si>
    <t>UAT ORASUL TARGU NEAMT</t>
  </si>
  <si>
    <t>Reabilitarea termică a blocului de locuințe M7A, Str. Mihai Eminescu, din Tîrgu Neamț.</t>
  </si>
  <si>
    <t>30.08.2018</t>
  </si>
  <si>
    <t>30.06.2020</t>
  </si>
  <si>
    <t>4/4.1</t>
  </si>
  <si>
    <t>Modernizarea statiilor de așteptare pentru transport public (TP)</t>
  </si>
  <si>
    <t>Proiectul vizează o reducere de 2% a emisiilor de echivalent CO2 din transport in aria de studiu a proiectului, in primul an de dupa implementarea proiectului, reprezentand o cantitate de 1.334,38 tone/an, fara a genera o crestere a acestor emisii in afara ariei de studiu.</t>
  </si>
  <si>
    <t>01.10.2019</t>
  </si>
  <si>
    <t>31.03.2022</t>
  </si>
  <si>
    <t>043</t>
  </si>
  <si>
    <t>Reabilitare si modernizare transport ecologic</t>
  </si>
  <si>
    <t>Asigurarea unui serviciu eficient de transport public de călători și îmbunătățirea condiţiilor pentru utilizarea modurilor nemotorizate de transport, în vederea reducerii numărului de deplasări cu transportul privat (cu autoturisme) şi reducerea emisiilor de echivalent CO2 din transport. Astfel, UAT Judetul Neamt, prin Consiliul Judetean Neamt, in parteneriat cu UAT Municipiul Piatra Neamt, prin Consiliul Local, urmareste dezvoltarea mobilitatii urbane la nivelul Municipiului Piatra Neamt prin shimbarea accentului de la o mobilitate bazata pe utilizarea transportului public de inalta calitate si eficienta, reducerea utilizarii autoturismelor in paralel cu utilizarea unor categorii de autoturisme nepoluante</t>
  </si>
  <si>
    <t>06.05.2020</t>
  </si>
  <si>
    <t>31.12.2023</t>
  </si>
  <si>
    <t>044,043</t>
  </si>
  <si>
    <t>Reorganizarea coridorului principal de mobilitate urbana pe axa est-vest (Bulevardul Decebal, Piata Mihail Kogalniceanu, Bulevardul Traian)</t>
  </si>
  <si>
    <t>Reducerea emisiilor de carbon generate de transportul rutier motorizat de la nivelul Municipiului Piatra Neamt.</t>
  </si>
  <si>
    <t>28.01.2020</t>
  </si>
  <si>
    <t>31.01.2023</t>
  </si>
  <si>
    <t>031</t>
  </si>
  <si>
    <t>Modernizare coridor integrat de mobilitate est-vest - Strada Mihai Viteazu</t>
  </si>
  <si>
    <t>30.11.2022</t>
  </si>
  <si>
    <t>034</t>
  </si>
  <si>
    <t>Implementare sistem de management inteligent al traficului în Municipiul Piatra Neamt</t>
  </si>
  <si>
    <t>Obiectivul general al proiectului este reducerea emisiilor de carbon generate de transportul rutier motorizat de la nivelul Municipiului Piatra Neamt.</t>
  </si>
  <si>
    <t>30.06.2022</t>
  </si>
  <si>
    <t>044</t>
  </si>
  <si>
    <t>Implementare sistem bike-sharing în Municipiul Piatra Neamt</t>
  </si>
  <si>
    <t>Reducerea emisiilor de carbon generate de transportul rutier motorizat de la nivelul Municipiului Piatra Neamt.Proiectul determină o reducere a emisiilor de echivalent CO2 din transport în aria de studiu a proiectului de 1,6%, reprezentand o cantitate de 1.025 de tone/an, fără a genera o creștere a acestor emisii în afara ariei de studiu.</t>
  </si>
  <si>
    <t>31.07.2022</t>
  </si>
  <si>
    <t>Regenerare urbana a coridorului secundar de mobilitate pe axa est-vest - Etapa I (Bulevardul 9 Mai - Strada Dimitrie Leonida din Piatra Neamt)</t>
  </si>
  <si>
    <t>Reducerea emisiilor de carbon generate de transportul rutier motorizat de la nivelul Municipiului Piatra Neamt.Proiectul determină o reducere de 0,9% a emisiilor de echivalent CO2 din transport în aria de studiu a proiectului, in primul an de după implementarea proiectului, reprezentand o cantitate de 586,29 tone/an.</t>
  </si>
  <si>
    <t>30.09.2022</t>
  </si>
  <si>
    <t>4/4.2</t>
  </si>
  <si>
    <t>CRESTEREA CALITATII VIETII LOCUITORILOR DIN CARTIERUL SPERANTA PRIN AMENAJAREA UNEI GRADINI PUBLICE</t>
  </si>
  <si>
    <t>Amenajarea unei gradini publice in Cartierul Speranta, prin plantarea cu plante perene/ gazonarea suprafetelor, inclusiv plantare arbori si arbusti specifici zonei, realizarea de alei pietonale, creare trotuare, dotarea cu mobilier urban (banci, cosuri de gunoi, mese de sah), imprejmuirea amplasamentului cu gard metalic dublat de gard viu din plante agatatoare, realizarea iluminatului parcului cu sistem de energie regenerabila tip panouri fotovoltaice, montarea unui sistem de irigatii, montare sisteme de supraveghere video, montare sisteme de distribuire Wi-Fi in spatiile publice, racordarea la utilitati publice a terenului obiect al investitiei, crearea unui loc de joaca pentru copii, realizarea de grupuri sanitare, spatii pentru intretinere/ spatii administrative, achizitionarea de dotari destinate persoanelor cu dizabilitati.</t>
  </si>
  <si>
    <t>19.07.2019</t>
  </si>
  <si>
    <t>089</t>
  </si>
  <si>
    <t>AMENAJARE GRADINA PUBLICA ÎN ZONA URBANA MARGINALIZATA VALENI</t>
  </si>
  <si>
    <t>Amenajarea unei gradini publice in Zona urbana marginalizata Valeni, prin plantarea cu plante perene/ gazonarea suprafetelor, inclusiv plantare arbori si arbusti, realizarea de alei pietonale, creare trotuare, dotarea cu mobilier urban (banci, cosuri de gunoi, mese de sah), imprejmuirea amplasamentului cu gard metalic dublat de gard viu din plante agatatoare, realizarea iluminatului parcului cu sistem de energie regenerabila tip panouri fotovoltaice, montarea unui sistem de irigatii, montare sisteme de supraveghere video, montare sisteme de distribuire Wi-Fi in spatiile publice, racordarea la utilitati publice a terenului obiect al investitiei, crearea unui loc de joaca pentru copii, realizarea de grupuri sanitare, spatii pentru intretinere/ spatii administrative, achizitionarea de dotari destinate persoanelor cu dizabilitati.</t>
  </si>
  <si>
    <t>ÎMBUNATATIREA MEDIULUI URBAN DIN MUNICIPIUL PIATRA NEAMT PRIN AMENAJAREA UNUI SCUAR ÎN CARTIERUL PIETRICICA</t>
  </si>
  <si>
    <t>Dezvoltarea infrastructurii urbane prin creșterea calitatii spatiilor verzi din municipiul Piatra Neamt, prin modernizarea arhitecturala si peisagistica a acestora.</t>
  </si>
  <si>
    <t>4/4.3</t>
  </si>
  <si>
    <t>Reabilitarea/ modernizarea unui centru multifunctional în zona Subdarmanesti - Cinematograful Cozla</t>
  </si>
  <si>
    <t>Reabilitarea/modernizarea cladirii existente a cinematografului Cozla in vederea realizarii unui centru multifunctional in zona marginalizata urbana Darmanesti - Subdarmanesti.</t>
  </si>
  <si>
    <t>30.04.2020</t>
  </si>
  <si>
    <t>31.12.2022</t>
  </si>
  <si>
    <t>055</t>
  </si>
  <si>
    <t>4/4.4</t>
  </si>
  <si>
    <t>Reabilitarea, modernizarea si dotarea Gradinitei cu program prelungit nr.2</t>
  </si>
  <si>
    <t>Îmbunatatirea calitatii infrastructurii educationale din Municipiul Piatra Neamt, ca factor determinant pentru cresterea calitatii procesului educational si pentru asigurarea accesului sporit la educatia timpurie.</t>
  </si>
  <si>
    <t>052</t>
  </si>
  <si>
    <t>Reabilitarea, modernizarea si dotarea Cresei Precista</t>
  </si>
  <si>
    <t>Reabilitarea, modernizarea și dotarea Creșei Precista</t>
  </si>
  <si>
    <t>11.12.2019</t>
  </si>
  <si>
    <t>30.11.2021</t>
  </si>
  <si>
    <t>REABILITARE, MODERNIZARE SI DOTARE CRESA MARATEI</t>
  </si>
  <si>
    <t>imbunatatirea bazei tehnico-materiale a Cresei Maratei si crearea unui cadru educational modern, care faciliteaza un proces educational calitativ si, prin urmare, un context optim pentru atragerea si mentinerea în sistemul educational pe o perioada cât mai indelungata a populatiei de varsta anteprescolara.</t>
  </si>
  <si>
    <t>23.09.2019</t>
  </si>
  <si>
    <t>REABILITARE, MODERNIZARE SI DOTARE COLEGIUL TEHNIC DE TRANSPORTURI</t>
  </si>
  <si>
    <t>Reabilitarea, modernizarea si dotarea cladirii publice de invatamant Colegiul Tehnic de Transporturi din Municipiul Piatra Neamt, prin realizarea unor lucrari de reabilitare termica a elementelor de anvelopa a cladirii, lucrari de reabilitare la acoperise, invelitori, precum si dotarea Colegiului, in vederea realizarii unor infrastructuri adecvate ciclurilor educationale.</t>
  </si>
  <si>
    <t>24.03.2020</t>
  </si>
  <si>
    <t>050</t>
  </si>
  <si>
    <t>REABILITARE, MODERNIZARE SI DOTARE GRADINITA CU PROGRAM PRELUNGIT NR. 6</t>
  </si>
  <si>
    <t>Prin implementarea proiectului se va asigura imbunatatirea starii bazei tehnico-materiale a Gradinitei cu program prelungit nr. 6 si crearea unui cadru educational modern, care faciliteaza un proces educational calitativ si, prin urmare, un context optim pentru atragerea si mentinerea în sistemul educational pe o perioada cât mai indelungata a populatiei de varsta scolara.</t>
  </si>
  <si>
    <t>29.04.2020</t>
  </si>
  <si>
    <t>31.10.2021</t>
  </si>
  <si>
    <t>5/5.1</t>
  </si>
  <si>
    <t>CONSERVAREA, PROTEJAREA SI PROMOVAREA MUZEULUI MEMORIAL " CALISTRAT HOGAS" PIATRA NEAMT</t>
  </si>
  <si>
    <t>Impulsionarea dezvoltarii locale prin conservarea, protejarea, valorificarea si promovarea identitatii culturale a Muzeului Memorial Calistrat Hogas din Piatra Neamt, respectand principiile dezvoltarii durabile.</t>
  </si>
  <si>
    <t>01.02.2018</t>
  </si>
  <si>
    <t>094</t>
  </si>
  <si>
    <t>RESTAURAREA SI VALORIFICAREA TURISTICA SI CULTURALA A ANSAMBLULUI MANASTIRII TAZLAU, JUDETUL NEAMT</t>
  </si>
  <si>
    <t>MANASTIREA TAZLAU</t>
  </si>
  <si>
    <t>Conservarea, protejarea si vatorificarea patrimoniului cultural si a identitatii culturale din Regiunea de Dezvoltare Nord-Est, in vederea stimularii dezvoltarii locale si regionale.</t>
  </si>
  <si>
    <t>07.11.2017</t>
  </si>
  <si>
    <t>06.09.2022</t>
  </si>
  <si>
    <t>TAZLAU</t>
  </si>
  <si>
    <t>ONG</t>
  </si>
  <si>
    <t>RESTAURAREA PATRIMONIULUI CULTURAL AL MANASTIRII SECU, JUDETUL NEAMT</t>
  </si>
  <si>
    <t>MANASTIREA SECU</t>
  </si>
  <si>
    <t>Redarea unor noi valente pentru Manastirea Secu, prin cresterea atractivitatii sale, cu implicatii directe in dezvoltarea potentialului turistic si cultural al zonei Neamtului si in special a zonei Vinatori- Neamt.</t>
  </si>
  <si>
    <t>12.12.2017</t>
  </si>
  <si>
    <t>VINATORI NEAMT</t>
  </si>
  <si>
    <t>PUNEREA IN VALOARE A PATRIMONIULUI CULTURAL PRIN CONSOLIDAREA SI CONSERVAREA BISERICII SF. IOAN BOTEZATORUL DIN CADRUL ANSAMBLULUI MANASTIRII VARATIC</t>
  </si>
  <si>
    <t>SFANTA MANASTIRE VARATEC</t>
  </si>
  <si>
    <t>Protejarea, prin restaurare si consolidare a obiectivului de patrimoniu cultural national – Manastirea Varatic, Comuna Agapia, jud. Neamt</t>
  </si>
  <si>
    <t>13.06.2017</t>
  </si>
  <si>
    <t>AGAPIA</t>
  </si>
  <si>
    <t>REABILITAREA SI INTEGRAREA TURISTICA A MONUMENTULUI ISTORIC: BISERICA SF. GHEORGHE</t>
  </si>
  <si>
    <t>PAROHIA SFANTUL GHEORGHE</t>
  </si>
  <si>
    <t>Valorificarea patrimoniului cultural din localitatea Roman si pozitionarea monumentului istoric "Biserica Sf. Gheorghe" peste limitele unei entitati de cult religios, in sensul asezarii pe o treapta superioara si anume aceea a unui promotor al culturii romanesti, un factor activ de crestere a calitatii individului, care sa contribuie la dezvoltarea economica si sociala a zonei din care face parte.</t>
  </si>
  <si>
    <t>18.11.2017</t>
  </si>
  <si>
    <t>CONSOLIDARE, RESTAURARE SI CONSERVARE COMPLEX MONAHAL- MANASTIREA SIHASTRIA, COMUNA VANATORI NEAMT, JUDETUL NEAMT</t>
  </si>
  <si>
    <t>MANASTIREA SIHASTRIA</t>
  </si>
  <si>
    <t>Consolidarea, restaurarea si conservarea Complexului Monahal Manastirea Sihastria din comuna Vanatori, judetul Neamt</t>
  </si>
  <si>
    <t>19.11.2017</t>
  </si>
  <si>
    <t>CONSERVAREA, PROTEJAREA SI PROMOVAREA MUZEULUI MEMORIAL "ION CREANGA" HUMULESTI</t>
  </si>
  <si>
    <t>Impulsionarea dezvoltarii locale prin conservarea, protejarea, valorificarea si promovarea identitatii culturale a Muzeului memorial "Ion Creanga" din Humulesti, respectând principiile dezvoltarii durabile.</t>
  </si>
  <si>
    <t>19.12.2017</t>
  </si>
  <si>
    <t>CONSOLIDAREA, RESTAURAREA SI VALORIFICAREA TURISTICA A BISERICII SCHIMBAREA LA FATA SAT VARATEC, COMUNA AGAPIA, NT-II-m-a-10732.04</t>
  </si>
  <si>
    <t>Consolidarea, restaurarea si valorificarea turistica a Bisericii "Schimbarea la fata" sat Varatec, comuna Agapia</t>
  </si>
  <si>
    <t>26.01.2018</t>
  </si>
  <si>
    <t>CONSERVAREA, PROTEJAREA SI PROMOVAREA MUZEULUI DE ISTORIE SI ARHEOLOGIE PIATRA NEAMT</t>
  </si>
  <si>
    <t>Impulsionarea dezvoltarii locale prin conservarea, protejarea, valorificarea si promovarea identitatii culturale a MUZEULUI DE ISTORIE SI ARHEOLOGIE PIATRA NEAMT, respectand principiile dezvoltarii durabile.</t>
  </si>
  <si>
    <t>28.11.2017</t>
  </si>
  <si>
    <t>5/5.2</t>
  </si>
  <si>
    <t>IMBUNATATIREA FACTORILOR DE MEDIU SI CONDITIILOR DE VIATA IN MUNICIPIUL ROMAN PRIN AMENAJAREA PARCULUI JORA</t>
  </si>
  <si>
    <t>Imbunatatirea factorilor de mediu si a conditiilor de viata in municipiul Roman, prin refunctionalizarea terenului si a suprafetei degradate neutilizate, in scopul ameliorarii si revitalizarii mediului urban.</t>
  </si>
  <si>
    <t>ÎMBUNATATIREA CONDITIILOR DE MEDIU SI DE VIATA ÎN MUNICIPIUL ROMAN PRIN AMENAJAREA PARCULUI ZAVOI</t>
  </si>
  <si>
    <t>Îmbunatatirea factorilor de mediu si a conditiilor de viata în municipiul Roman prin refunctionalizarea terenului si a supraftei degradate neutilizate, în scopul ameliorarii si revitalizarii mediului urban.</t>
  </si>
  <si>
    <t>22.08.2018</t>
  </si>
  <si>
    <t>6/6.1</t>
  </si>
  <si>
    <t>Regiunea Nord-Est-Axa Rutiera Strategica 3: Neamt-Bacau-Reabilitare si modernizare axa de transport Piatra Neamt-Margineni-Faurei-Horia-Ion Creanga-Icusesti-limita judetul Bacau</t>
  </si>
  <si>
    <t>Scopul proiectului este imbunatatirea situatiei actuale a infrastructurii din cadrul spatiului rural, asigurarea sigurantei si fluentei traficului existent si prognozat, în conformitate cu prevederile legale si cu reglementarile tehnice specifice în vigoare.</t>
  </si>
  <si>
    <t>09.11.2017</t>
  </si>
  <si>
    <t>7/7.1</t>
  </si>
  <si>
    <t>CONSTRUIRE INFRASTRUCTURA DE AGREMENT</t>
  </si>
  <si>
    <t>Cresterea ocuparii fortei de munca in orasul Tirgu Neamt, prin dezvoltarea potentialului endogen, ca parte a strategiei teritoriale pentru zona Parc Cetate, care sa cuprinda reconversia regiunii aflate in declin, precum si sporirea accesibilitatii si dezvoltarea resurselor.</t>
  </si>
  <si>
    <t>092</t>
  </si>
  <si>
    <t>8/8.1</t>
  </si>
  <si>
    <t>Reabilitare, modernizare, extindere si dotare Unitate Primiri Urgente din cadrul Spitalului Judetean de Urgenta Piatra Neamt</t>
  </si>
  <si>
    <t>Imbunătățirea calității și a eficienței îngrijirii spitalicești de urgență din cadrul Spitalului Judeţean de Urgenţă Piatra Neamt prin modernizarea, extinderea şi dotarea Unităţii de Primiri Urgente (UPU) - SMURD</t>
  </si>
  <si>
    <t>06.09.2019</t>
  </si>
  <si>
    <t>053</t>
  </si>
  <si>
    <t>Dotarea Ambulatoriului de specialitate din cadrul Spitalului Sfântul Dimitrie Tîrgu Neamt</t>
  </si>
  <si>
    <t>Eficientizarea sistemului de sănătate din orașul Târgu Neamț prin dotarea Ambulatoriului Integrat de Specialitate din cadrul Spitalului Sfântul Dimitrie Tîrgu Neamț</t>
  </si>
  <si>
    <t>10.03.2020</t>
  </si>
  <si>
    <t>Înfiintare Centru de zi pentru persoane vârstnice în localitatea Savinesti, judetul Neamt</t>
  </si>
  <si>
    <t>Dezvoltarea serviciilor sociale fără componență rezidențială în comuna Savinesti, județul Neamț prin crearea unui nou centru social de zi pentru persoanele vârstnice.</t>
  </si>
  <si>
    <t>17.10.2018</t>
  </si>
  <si>
    <t>Înfiintare centru de zi pentru persoane vârstnice în com. Baltatesti, jud. Neamt</t>
  </si>
  <si>
    <t>MITROPOLIA MOLDOVEI SI BUCOVINEI</t>
  </si>
  <si>
    <t>Dezvoltarea serviciilor sociale fara componenta rezidentiala in comuna Baltatesti, judetul Neamt, prin crearea unui nou centru social de zi pentru persoanele varstnice.</t>
  </si>
  <si>
    <t>18.05.2018</t>
  </si>
  <si>
    <t>BALTATESTI</t>
  </si>
  <si>
    <t>Reabilitarea, modernizarea, extinderea si dotarea Ambulatoriului Spitalului Municipal de Urgenta Roman</t>
  </si>
  <si>
    <t>Reabilitarea, modernizarea, extinderea și dotarea Ambulatoriului Spitalului Municipal de Urgență Roman, în vederea accesului sporit al tuturor persoanelor la servicii de îngrijire medicală primară, având drept scop creşterea calităţii vieţii populaţiei cu acces redus, din zonele defavorizate.</t>
  </si>
  <si>
    <t>30.12.2019</t>
  </si>
  <si>
    <t>31.07.2023</t>
  </si>
  <si>
    <t>112</t>
  </si>
  <si>
    <t>10/10.1</t>
  </si>
  <si>
    <t>Modernizarea infrastructurii educationale a Liceului Tehnologic ”Ion Creanga”, comuna Pipirig, judetul Neamt</t>
  </si>
  <si>
    <t>COMUNA PIPIRIG</t>
  </si>
  <si>
    <t>Cresterea gradului de participare a elevilor la sistemul de învăţământ profesional şi tehnic şi învăţare pe tot parcursul vieţii din cadrul Liceului Tehnologic ”Ion Creangă”, comuna Pipirig, judeţul Neamţ, prin construirea cladirii ce va gazdui atelierele si dotarea acestora.</t>
  </si>
  <si>
    <t>12.06.2019</t>
  </si>
  <si>
    <t>PIPIRIG</t>
  </si>
  <si>
    <t>Construire si dotare gradinita in comuna Bodesti, judetul Neamt</t>
  </si>
  <si>
    <t>COMUNA BODESTI</t>
  </si>
  <si>
    <t>Construirea si dotarea unei noi gradinite cu program normal, cu 3 sali de clasa in comuna Bodesti, avand ca efect dezvoltarea infrastructurii educationale locale si cresterea gradului de participare a populatiei in invatamantul prescolar</t>
  </si>
  <si>
    <t>17.12.2019</t>
  </si>
  <si>
    <t>BODESTI</t>
  </si>
  <si>
    <t>Modernizarea sistemului educational al Scolii Gimnaziale Nr. 1, comuna Bicazu Ardelean, judetul Neamt, prin investitii în infrastructura si logistica scolara</t>
  </si>
  <si>
    <t>UAT COMUNA BICAZU ARDELEAN</t>
  </si>
  <si>
    <t>Investiții de reabilitare, extindere, modernizare și dotare cu echipamente adecvate a spațiilor didactice aferente Şcolii Gimnaziale nr. 1 din comuna Bicazu Ardelean, în vederea desfășurării actului educațional într-un cadru optim care sa asigure conditiile esențiale pentru co-interesarea elevilor și sa descurajeze fenomenul de abandon școlar la nivelul zonei vizate.</t>
  </si>
  <si>
    <t>23.04.2019</t>
  </si>
  <si>
    <t>BICAZU ARDELEAN</t>
  </si>
  <si>
    <t>051</t>
  </si>
  <si>
    <t>Dezvoltarea, modernizarea si dotarea infrastructurii operationale din cadrul Scolii Gimnaziale „Iulia Halaucescu”, comuna Tarcau, judetul Neamt</t>
  </si>
  <si>
    <t>COMUNA TARCAU</t>
  </si>
  <si>
    <t>Reabilitarea și modernizarea Scolii Gimnaziale „Iulia Hălăucescu”, favorizând îmbunătățirea condițiilor de studiu conform standardelor europene și implicit creșterea accesului la educație de calitate a populației școlare din mediul rural.</t>
  </si>
  <si>
    <t>TARCAU</t>
  </si>
  <si>
    <t>LISTA PROIECTELOR CONTRACTATE - PROGRAMUL OPERAȚIONAL  CAPITAL UMAN
JUDEȚUL NEAMȚ</t>
  </si>
  <si>
    <t>AM/OI/OIR POCU</t>
  </si>
  <si>
    <t>Numar apel</t>
  </si>
  <si>
    <t>Cod MySMIS proiect</t>
  </si>
  <si>
    <t>Denumire beneficiar: Lider parteneriat/Parteneri</t>
  </si>
  <si>
    <t>Data de începere a proiectului (zz/ll/annn)</t>
  </si>
  <si>
    <t>Data de finalizare a proiectului (zz/ll/annn)</t>
  </si>
  <si>
    <t>Rata de cofinanțare UE (%)</t>
  </si>
  <si>
    <t>Regiune implementare proiect</t>
  </si>
  <si>
    <t>Județ implementare proiect</t>
  </si>
  <si>
    <t>Localitate implementare proiect</t>
  </si>
  <si>
    <t>Tip beneficiar: Lider parteneriat/Tip parteneri</t>
  </si>
  <si>
    <t>Valoarea ELIGIBILĂ a proiectului  (LEI)</t>
  </si>
  <si>
    <t>Stadiu proiect:   în implementare/finalizat</t>
  </si>
  <si>
    <t>Act aditional (nr./zz/ll/annn)</t>
  </si>
  <si>
    <t>Contribuția proprie a beneficiarului Lider parteneriat/Parteneri</t>
  </si>
  <si>
    <t xml:space="preserve">AM POCU </t>
  </si>
  <si>
    <t>Sprijin acordat OIR Nord Est pentru activitatea de introducere a datelor în SMIS și pentru efectuarea vizitelor la fața locului de tip on-going</t>
  </si>
  <si>
    <t>OIR NE</t>
  </si>
  <si>
    <t>Nord Est</t>
  </si>
  <si>
    <t>Piatra Neamt</t>
  </si>
  <si>
    <t>autoritate a administratiei publice centrale finantata integral de la bugetul de stat sau BAS</t>
  </si>
  <si>
    <t>FINALIZAT</t>
  </si>
  <si>
    <t>Închiriere imobile (clădiri existente și terenul aferent) necesare funcționării OIR POSDRU Nord Est</t>
  </si>
  <si>
    <t>Sprijin acordat OIR Nord Est pentru implementarea activităților specifice în vederea închiderii POSDRU 2007-2013 și pentru implementarea POCU 2014-2020</t>
  </si>
  <si>
    <t>AT pentru asigurarea îndeplinirii eficiente a funcțiilor de management instituțional, management de proiect și pentru activități de secretariat</t>
  </si>
  <si>
    <t>Sprijin pentru finanțarea cheltuielilor de personal efectuate pentru personalul OIR POSDRU NORD EST implicat în gestionarea POCU și POSDRU</t>
  </si>
  <si>
    <t>Sprijin pentru finantarea cheltuielilor de personal efectuate pentru personalul OIR POSDRU NORD-EST</t>
  </si>
  <si>
    <t>Asigurarea utilităţilor şi a serviciilor necesare funcţionării OIRPOSDRU Regiunea Nord Est</t>
  </si>
  <si>
    <t>Sprijin acordat OIR NORD-EST pentru asigurare servicii de transport, cazare şi diurnă, necesare funcţionării Organismului Intermediar Regional pentru Programul Operaţional Sectorial Dezvoltarea Resurselor Umane – Regiunea Nord-Est</t>
  </si>
  <si>
    <t>Personal contractual in afara organigramei la OIR Nord-Est pentru imbunatatirea capacitatii de a gestiona in mod eficient  implementarea POCU 2014 - 2020</t>
  </si>
  <si>
    <t>IN IMPLEMENTARE</t>
  </si>
  <si>
    <t>Asigurarea utilitatilor si a serviciilor necesare functionarii OIRPOSDRU Regiunea Nord Est in perioada 01.01.2019 - 31.12.2020</t>
  </si>
  <si>
    <t>Activitati de secretariat pentru OIR POSDRU NORD EST</t>
  </si>
  <si>
    <t>Sprijin pentru OIRPOSDRU NORD-EST in asigurarea serviciilor SSM,MM şi PSI pentru perioada 01.01.2020-31.12.2023</t>
  </si>
  <si>
    <t>Sprijin acordat OIRPOSDRU NORD EST in asigurarea diurnelor si a serviciilor de cazare si transport pentru perioada 01.01.2019 - 31.12.2020</t>
  </si>
  <si>
    <t>Sprijin acordat OIRPOSDRU NORD-EST
prin asigurarea suportului logistic necesar
desfasurarii activitatii zilnice (consumabile
si accesorii, antivirus, certificate digitale)
pana la data de 31.12.2020</t>
  </si>
  <si>
    <t>Sprijin acordat OIR POSDRU NE pentru asigurarea necesarului logistic</t>
  </si>
  <si>
    <t>Creșterea calității vieții prin măsuri de sprijin socio-economice a Comunității marginalizate Țolici, Comuna Petricani - Neamț</t>
  </si>
  <si>
    <t xml:space="preserve">Lider de parteneriar: COMUNA PETRICANI
Partener  1 : LICEUL TEHNOLOGIC PETRICANI
Partener   2 : ASOCIATIA " EDUCATIE SI VIITOR "
Partener  3 : PLURI CONSULTING GRUP SRL
</t>
  </si>
  <si>
    <t>Obiectivul general al proiectului este combaterea saraciei si integrarea socio-economica a comunitatii marginalizate Tolici, din Com.
Petricani, jud Neamt prin implementarea unui set de masuri concrete si fezabile de dezvoltare economica care vor conduce la
imbunatatirea nivelului de trai (diminuarea saraciei), a nivelului de educatie, a capacitatii de insertie profesionala, a accesului pe piata
muncii precum si cresterea accesului la servicii sociale si medicale pentru minim 552 persoane aflate in risc de saracie si excluziune
sociala, generand astfel reducerea decalajelor structurale si de dezvoltare atat la nivel de tara cat si fata de celelalte tari membre UE.
Printr-o abordare integrata si orientata pe nevoile comunitatii marginalizate Tolici, proiectul propus contribuie la realizarea obiectivului
specific al programului prin: infiintarea unui Centru comunitar integrat, in cadrul caruia se vor furniza in principal servicii de sprijin pentru
266 copii din familii aflate in risc de saracie si excluziune sociala pentru participarea la educatie (contribuind astfel la reducerea
substantiala a ratei abandonului scolar); servicii in domeniul ocuparii fortei de munca pentru 276 persoane din comunitatea marginalizata,
contribuind astfel la cresterea nivelului de calificare si formare a comunitatii; cresterea increderii si stimei de sine a adultilor din grupul tinta
prin furnizarea serviciilor de informare- consiliere profesionala, mediere astfel incat persoanele vizate isi vor creste considerabil sansele de
ocupare pe piata muncii generand astfel o crestere economica durabila a comunitatii; dezvoltarea economiei locale prin antreprenoriat
(infiintarea de noi activitati independente - cel putin 12), furnizarea de servicii sociale/medicale/medico-sociale atat pentru copii (266 copii)
cat si pentru adulti (286 adulti) prin servicii de asistenta medicala, programe si campanii de informare si constientizare privind educatia
igienico-sanitara, dezvoltare durabila, egalitate de sanse, voluntariat etc. Toate aceste masuri au efect socio- economic pozitiv pe termen
lung, care impreuna cu actiunile de imbunatatire a conditiilor de locuit pentru cel putin 35 familii vor conduce la reducerea decalajelor de
dezvoltare la nivel de tara.</t>
  </si>
  <si>
    <t>Nord-Est</t>
  </si>
  <si>
    <t>Neamţ</t>
  </si>
  <si>
    <t>Petricani</t>
  </si>
  <si>
    <t>Lider de parteneriar: public - UAT
Partener  1 : public - instituþie de învaþamânt pre-universitar de stat acreditata
Partener   2 : privat - organism neguvernamental nonprofit
Partener   3 : privat - întreprindere mica</t>
  </si>
  <si>
    <t>1 / 26.04.2018, 
2 / 24.11.2018,
3 / 27.03.2019,
4 / 19.07.2019,
5 / 24.12.2019</t>
  </si>
  <si>
    <t>Violența domestică nu are scuze</t>
  </si>
  <si>
    <t>DIRECTIA DE ASISTENTA SOCIALA A ORASULUI TIRGU NEAMT</t>
  </si>
  <si>
    <t>Obiectivul general al proiectului este reprezentat de imbunatatirea calitatii vietii si depasirea situatiei de vulnerabilitate pentru victimele
violentei domestice si agresorii acestora din judetul Neamt, prin dezvoltarea si furnizarea de servicii integrate (consiliere psiho-sociala,
consiliere juridica, orientare vocationala si activitati de dezvoltare personala de grup). In cadrul proiectul 252 de persoane vor beneficia de
suportul unei echipe interdisciplinare de specialisti, alcatuite din consilier juridic, asistenti sociali, psiholog, facilitator comunitar. Ca urmare
a sprijinului primit, cel putin 140 de persoane vor depasi situatia de vulnerabilitate.</t>
  </si>
  <si>
    <t>Tirgu Neamt si Piatra Neamt</t>
  </si>
  <si>
    <t xml:space="preserve">Lider parteneriat - institutii publice 
P1 - institutii publice </t>
  </si>
  <si>
    <t>Societatea nu are vârstă</t>
  </si>
  <si>
    <t>DIRECTIA DE ASISTENTA SOCIALA A ORASULUI TIRGU NEAMT - Lider parteneriat; DGASPC Neamt - P1</t>
  </si>
  <si>
    <t>Obiectivul general al proiectului este reprezentat de imbunatatirea calitatii vietii si depasirea situatiei de vulnerabilitate pentru persoanele
varstnice aflate in situatii de dependenta si/sau cu risc de excluziune sociala din orasul Tirgu Neamt, zonele limitrofe si comunitatile
marginalizate din proximitate, prin furnizarea de servicii integrate, de ingrijire la domiciliu. In cadrul proiectul 162 de persoane vor beneficia
de suportul unei echipe interdisciplinare de specialisti, alcatuite din consilier juridic, asistent social, psiholog, kinetoterapeut, ingrijitor la
domiciliu, facilitator comunitar care vor crea planuri individuale de ingrijire ce vor fi reevaluate constant si actualizate in acord cu nevoile
fiecarui membru al grupului tinta. In completare, membrii grupului tinta vor beneficia de subventii, de mici reparatii si amenajari, de servicii
medicale si suportul unui muncitor necalificat pentru rezolvarea sarcinilor casnice principale. Ca urmare a sprijinului primit, cel putin 92 de
persoane vor depasi situatia de vulnerabilitate.
Obiectivul general este in concordanta cu prevederile Acordului de parteneriat 2014 -2020, Recomandarile Specifice de tara 2014 si cu
Programul National de Reforma si contribuie la implementarea masurilor incluse in Strategia Nationala pentru Promovarea Imbatranirii
Active si Protectia Persoanelor Varstnice pentru perioada 2015-2020 si Strategia Nationala privind Incluziunea Sociala si Reducerea
Saraciei pentru perioada 2015-2020.
De asemenea, proiectul contribuie la realizarea obiectivelor specifice OS 4.4 ale AP 4/PI 9.ii, prin actiuni cu impact direct asupra efectuarii
activitatilor de baza si instrumentale ale vietii zilnice, deci ajungandu-se la imbunatatirea nivelului de trai al persoanelor varstnice
apartinand grupului tinta prin furnizarea de servicii sociale, medicale, socio-medicale, psihologice de ingrijire la domiciliu dupa un plan
individualizat, ce va fi ajustat constant in functie de nevoile concrete ale grupului tinta.
Proiectul va genera un efect pozitiv pe termen lung asupra calitatii vietii persoanelor varstnice din orasul Tirgu Neamt, zonele limitrofe si
comunitatile marginalizate din proximitate, prin furnizarea de servicii functionale integrate de ingrijire la domiciliu a celor aflati in situatii de
dependenta/risc de excluziune, dar mai ales prin schimbarile la nivel social si organizational produse la nivelul comunitatii si a Directiei de
Asistenta Sociala o data cu implementarea acestui proiect: o structura noua, moderna, necesara din punct de vedere social, cu suport
informatic prin instrumentul de gestiune a planurilor de ingrijire, cu suport financiar principal de la Primaria orasului Tirgu-Neamt si
secundar o data cu crearea retelei de parteneriat dintre administratie publica locala-furnizori sociali-comunitate.
Proiectul contribuie la dezvoltarea unei culturi pro-active, inovatoare social, nediscriminatorii si la cresterea responsabilitatii in randul
populatiei comunitatii cu impact asupra participarii sociale active si demne a persoanelor varstnice. Instrumentele folosite, initiativele si
actiunile intreprinse pe parcursul proiectului si parteneriatele create vor juca rol de multiplicatori ai exemplelor de bune practici.
Obiectivele specifice ale proiectului
1. OS1: Înfiinþarea unui serviciu integrat de îngrijire la domiciliu funcþional destinat persoanelor vârstnice aflate în situaþii de
dependenþa /cu risc de excluziune sociala din orasul Tîrgu Neamþ, zonele limitrofe si comunitaþile marginalizate din proximitate în
vederea cresterii calitatii vietii acestora.
Obiectivul specific 1 este corelat cu activitatile A2, A4 si A5 din grafic, cu actiunile mentionate la punctul 1.3.1 din ghidul
solicitantului si contribuie la atingerea rezultatelor corespunzatoare acestor activitati: R3-R5,R9,R10
2. OS2: Selectia a 162 de persoane varstnice din orasul Tîrgu Neamþ, zonele limitrofe si comunitaþile marginalizate din proximitate,
aflate în situaþii de dependenþa /cu risc de excluziune sociala si furnizarea de servicii integrate de îngrijire la domiciliu a acestora
dupa un plan individualizat adaptat fiecarui membru ai grupului þinta, din care cel putin 92 de persoane vor depasi situatia de
vulnerabilitate, ca urmare a sprijinului primit.
Obiectivul specific 1 este corelat cu activitatile A1, A3, A4 si A5 din grafic, cu actiunile mentionate la punctul 1.3.1 din ghidul
solicitantului si contribuie la atingerea rezultatelor corespunzatoare acestor activitati: R1,R2,R6-R10</t>
  </si>
  <si>
    <t>lider de parteneriat: instituții publice aflate în subordinea sau sub coordonarea consiliului local/primarului, P: public</t>
  </si>
  <si>
    <t>BARRIER-FREE</t>
  </si>
  <si>
    <t>DIRECTIA GENERALA DE ASISTENTA SOCIALA SI PROTECTIA COPILULUI NEAMT</t>
  </si>
  <si>
    <t>Dezinstitutionalizarea a 72 de persoane adulte cu dizabilitati ce beneficiaza, la momentul actual, de masuri de protectie in cadrul centrelor rezidentiale clasice din judetul Neamt</t>
  </si>
  <si>
    <t>Timişeşti Pipirig Borleşti Oraş Târgu Neamţ</t>
  </si>
  <si>
    <t>Furnizor de servicii sociale de drept public</t>
  </si>
  <si>
    <t>Servicii socio-educationale de prevenire a abandonului familial pentru copiii nostri</t>
  </si>
  <si>
    <t>DIRECTIA DE ASISTENTA SOCIALA A MUNICIPIULUI PIATRA NEAMT</t>
  </si>
  <si>
    <t>Obiectivul proiectului il reprezinta cresterea accesului la servicii comunitare accesibile, durabile si de inalta calitate, pentru copiii aflati in risc de separare familiala, servicii care cuprind servicii sociale de interes general, asistenta medicala primara si consiliere psihologica. DAS isi propune sa asigure in cadrul acestui proiect cresterea accesului la servicii comunitare de specialitate, durabile, la standarde europene, pentru copiii aflati in situatie de vulnerabilitate, respectiv in risc de separare de familie, coroborat cu riscul de abandon scolar si risc social, copii selectati de pe aria municipiului Piatra Neamt, cu precadere din zonele marginalizate.</t>
  </si>
  <si>
    <t>Municipiul Piatra Neamţ</t>
  </si>
  <si>
    <t>institutie publica aflata în subordinea sau sub coordonarea consiliului local/primarului</t>
  </si>
  <si>
    <t>Mobilitate fără bariere pentru copii cu dizabilități</t>
  </si>
  <si>
    <t>Dezinstitutionalizarea a 60 de copii cu dizabilitati ce beneficiaza, la momentul actual, de masuri de protectie la Centrul de protectie a copilului cu dizabilitati din cadrul Complexului de servicii „Romanita” Roman.</t>
  </si>
  <si>
    <t>Municipiul Roman</t>
  </si>
  <si>
    <t>STEFAN – Susþinerea Transversala a Educaþiei prin Acþiuni în judeþul Neamþ</t>
  </si>
  <si>
    <t xml:space="preserve">Prevenirea si diminuarea parasirii timpurii a scolii pentru un numar de 505 de copii din zona de circumscriptie a Scolii Gimnaziale Comuna Stanita si a Scolii Gimnaziale Comuna Valeni, din Comuna Stanita si Comuna Valeni, din judetul Neamt, prin masuri educationale integrate, stimularea accesului egal si participarii active a copiilor la invatamântul prescolar, primar sigimnazial de calitate, in special a grupurilor cu risc de parasire timpurie a scolii. </t>
  </si>
  <si>
    <t xml:space="preserve">Nord-Est </t>
  </si>
  <si>
    <t xml:space="preserve">Neamt </t>
  </si>
  <si>
    <t>Stanita/Valeni</t>
  </si>
  <si>
    <t>L: institutie de învatamânt pre-universitar de stat acreditata/ P1 unitate administrativ teritoriala nivel judetean</t>
  </si>
  <si>
    <t>nr.1/12.07.2019</t>
  </si>
  <si>
    <t>MADRE – Motivarea și Ameliorarea Didactică a Responsabililor Educaționali</t>
  </si>
  <si>
    <t>L: CASA CORPULUI DIDACTIC PIATRA NEAMT/ P1: JUDETUL NEAMT</t>
  </si>
  <si>
    <t>Prevenirea si diminuarea parasirii timpurii a scolii de catre copiii aflaTi în risc educaTional prin dezvoltarea competentelor personale si profesionale ale unui numar total de 118 persoane din grupul tinta al proiectului apartinând categoriilor personalului didactic, personalului de sprijin si personalului de management, derularea unui program de consiliere didactica continua, derularea unor programe de formare continua destinat cadrelor didactice si personalului de sprijin, desfasurarea unui program de perfectionare destinat echipelor manageriale din scolile tinta, implementarea unui instrument de sprijin pentru activitatile/stagiile practice si desfasurarea de evenimente destinate diseminarii cunostintelor, metodelor si practicilor de asigurarea a calitatii în educatie.</t>
  </si>
  <si>
    <t>Piatra Neamt/ Roman/ Oniceni/ Târgu Neamt/ Valea Ursului/ Valeni</t>
  </si>
  <si>
    <t>L: autoritate a administraþiei publice centrale finanþata integral de la bugetul de stat sau BAS/ P1: unitate administrativ teritoriala nivel judetean</t>
  </si>
  <si>
    <t>Noi TOTI vrem la SCOALA!</t>
  </si>
  <si>
    <t xml:space="preserve">L: COLEGIUL TEHNIC DANUBIANA ROMAN/ P1: Municipiul Roman
</t>
  </si>
  <si>
    <t>Furnizarea de programe educative persoanelor care au parasit timpuriu scoala sau cu risc de abandon, precum si servicii de consiliere, educare pentru copiii, elevi, parinti/tutori, cadre didactice si personal de sprijin, pentru reducerea si prevenirea abandonului scolar timpuriu si promovarea accesului egal la învatamântul prescolar, primar si secundar de calitate.</t>
  </si>
  <si>
    <t>Cracaoani/ Dragomiresti/ Piatra Neamt/ Roman/ Petricani/ Pipirig/ Savinesti</t>
  </si>
  <si>
    <t>L: institutie de învatamânt pre-universitar de stat acreditata/ P1: unitate administrativ teritoriala nivel local</t>
  </si>
  <si>
    <t>nr.3/09.01.2020</t>
  </si>
  <si>
    <t>LISTA PROIECTELOR CONTRACTATE - PROGRAMUL OPERAŢIONAL COMPETITIVITATE
JUDEȚUL NEAMȚ</t>
  </si>
  <si>
    <t>cod My SMIS</t>
  </si>
  <si>
    <t xml:space="preserve">Plăţi către beneficiari (lei) </t>
  </si>
  <si>
    <t>AP 2/ P2.2/A2.1.1 - NGA</t>
  </si>
  <si>
    <t>Dezvoltarea infrastructurii de comunicatii in banda larga de mare viteza in judetul Neamt</t>
  </si>
  <si>
    <t>INVOKER TRANS IT SRL</t>
  </si>
  <si>
    <t>Obiectivul principal al proiectului este dezvoltarea infrastructurii de comunicatii in banda larga de mare viteza in localitatile albe din punct de vedere al conexiunii NGA din judetul Neamt, cu o larga raspandire a nodurilor de comunicatii si partea de transmisie a datelor (backbone si blackhaul), cat mai aproape de utilizatorul final si cu niveluri adecvate de simetrie si de interactivitate, pentru a garanta transmitere mai buna de informatii in ambele sensuri.</t>
  </si>
  <si>
    <t>Bira; Telec; Damuc; Brusturi; Miron Costin; Bicazu; Ardelean; Boghicea; Budesti; Rediu; Poiana; Slobozia; Bira; Faurei; Balanesti; Vladiceni; Climesti; Hirtop; Dirloaia; Negresti;</t>
  </si>
  <si>
    <t>Privat</t>
  </si>
  <si>
    <t>046</t>
  </si>
  <si>
    <t>In implementare</t>
  </si>
  <si>
    <t>LISTA PROIECTELOR CONTRACTATE - PROGRAMUL OPERATIONAL CAPACITATE ADMINISTRATIVĂ 2014-2020
JUDEȚUL NEAMȚ</t>
  </si>
  <si>
    <t>Cod MySMIS</t>
  </si>
  <si>
    <t>Cod SIPOCA</t>
  </si>
  <si>
    <t>Cod apel</t>
  </si>
  <si>
    <t>Denumire parteneri</t>
  </si>
  <si>
    <t>Valoarea eligibilă a proiectului</t>
  </si>
  <si>
    <t>regiune mai puțin dezvoltată</t>
  </si>
  <si>
    <t>regiune mai dezvoltată</t>
  </si>
  <si>
    <t>CP6 less /2017</t>
  </si>
  <si>
    <t>Implementarea managementului calității - administrație durabilă (IMCAD)</t>
  </si>
  <si>
    <t>Județul Neamț</t>
  </si>
  <si>
    <t>n.a.</t>
  </si>
  <si>
    <t>Obiectivul general al proiectului il reprezinta imbunatatirea calitatii si eficientei serviciilor publice furnizate la nivelul Consiliul Judetean Neamt prin consolidarea capacitatii administrative de a gestiona aceste servicii, prin implementarea si utilizarea a doua sisteme unitare de management al calitaþii CAF si ISO, aplicabile administraþiei locale.                                                                                                                                                                              OS1: Realizarea procedurilor de lucru in cadrul Consiliului Judetean Neamt, conform standardelor de calitate a serviciilor publice pe plan international – CAF                                                                                                                                                                                                                                                                                                       OS2: Obtinerea certificarii ISO 9001:2015 a Sistemului de Management al Calitatii                                                                                                                                      OS3: Realizarea programului de pregatire / perfectionare in vederea implementarii si utilizarii SMC</t>
  </si>
  <si>
    <t>Municipiul Piatra Neamț</t>
  </si>
  <si>
    <t>119 - Investiții în capacitatea instituțională și în eficiența administrațiilor și a serviciilor publice la nivel național, regional și local, în perspectiva realizării de reforme, a unei mai bune legiferări și a bunei guvernanțe</t>
  </si>
  <si>
    <t>CP4 less /2017</t>
  </si>
  <si>
    <t>Creșterea capacității administrative a Municipiului Roman prin reproiectarea SMC și introducerea CAF</t>
  </si>
  <si>
    <t>Terra Mileniul III</t>
  </si>
  <si>
    <t xml:space="preserve">Obiectivul general al proiectului: Creșterea capacitații administrative a Municipiului Roman prin introducerea CAF, reproiectarea SMC si formarea personalului în vederea optimizarii proceselor orientate catre beneficiari în concordanta cu SCAP
Obiectivele specifice: 
OS1 - Introducerea cadrului de auto-evaluare a modului de funcționare a instituțiilor publice (CAF) la nivelul administrației Municipiului Roman, ca instrument utilizat pentru managementul total al calitatii
OS2 - Reproiectarea si recertificarea sistemului de management al calității conform noilor cerințe ale SR EN ISO 9001:2015
OS3 - Formarea a 50 de persoane de la nivelul administrației Municipiului Roman în vederea creșterii nivelului de cunoștințe si abilități necesare pentru utilizarea si optimizarea permanenta a proceselor din perspectiva unei orientări către beneficiari
</t>
  </si>
  <si>
    <t>Roman</t>
  </si>
  <si>
    <t>Finalizat</t>
  </si>
  <si>
    <t>na</t>
  </si>
  <si>
    <t>CP10 less /2018</t>
  </si>
  <si>
    <t>ADMINISTRAȚIE ELECTRONICĂ LA NIVELUL MUNICIPIULUI ROMAN PENTRU REDUCEREA
BIROCRAȚIEI</t>
  </si>
  <si>
    <t>n.a</t>
  </si>
  <si>
    <t>Obiectivul general al proiectului consta consolidarea capacitaþii instituþionale si eficientizarea activitaþii la nivelul Municipiului Roman, prin simplificarea procedurilor administrative si reducerea birocraþiei pentru cetaþeni, implementând masuri din perspectiva back-office (adaptarea procedurilor interne de lucru, digitalizarea arhivelor), si front-office pentru serviciile publice furnizate.                                                                                                                                                                                                                                                                                                                                                                                                     OS1. Implementarea unor masuri de simplificare pentru cetaþeni, în corespondenþa cu Planul integrat pentru simplificarea
procedurilor administrative aplicabile cetaþenilor, atât din perspectiva back-office (adaptarea procedurilor interne de lucru,
digitalizarea arhivelor), cât si front-office.                                                                                                                                                                                                                                          OS2. Dezvoltarea cunostinþelor si abilitaþilor personalului din cadrul Municipiului Roman, în vederea sprijinirii masurilor vizate de proiect. Este avuta în vedere formarea/instruirea, evaluarea/testarea si certificarea competenþelor/cunostinþelor dobândite pentru 50 persoane din cadrul grupului þinta, în ceea ce priveste utilizarea soluþiilor informatice implementate în cadrul proiectului (R3).</t>
  </si>
  <si>
    <t xml:space="preserve"> în implementare</t>
  </si>
  <si>
    <t>CP 13 less/2019</t>
  </si>
  <si>
    <t>Dezvoltarea capacității de planificare strategică și implementare a unui sistem informatic integrat în municipiul Piatra Neamț</t>
  </si>
  <si>
    <t>Obiectivul general al proiectului consta in consolidarea capacitatii administrative a Municipiului Piatra Neamt prin dezvoltarea capacitatii de
planificare strategica si prin simplificarea procedurilor administrative, corelata cu introducerea unui sistem informatic de servicii electronice
integrat cu o platforma de management informational geografic - GIS, fapt ce va determina cresterea calitatii actului administrativ pe
termen lung.
Obiectivele specifice ale proiectului
1. OS 1. Dezvoltarea capacitatii de planificare strategica la nivelul administratiei publice locale din Municipiul Piatra Neamt prin
realizarea Strategiei Smart City si Strategiei de dezvoltare durabila 2021 – 2027.
2. OS 2. Eficientizarea si simplificarea serviciilor furnizate cetatenilor de catre Primaria Muncipiului Piatra Neamt prin implementarea
unui sistem informatic de servicii electronice integrat cu o platforma de management informational geografic – GIS.
3. OS 3. Promovarea modernizarii in administratia publica locala din Municipiul Piatra Neamt prin specializarea angajatilor primariei
pe teme specifice proiectului (planificare strategica si utilizarea noului sistem informatic) ceea ce va determina motivarea si
mobilizarea acestora in directia inovatiei si in oferirea de servicii publice de calitate catre cetateni.</t>
  </si>
  <si>
    <t>119 - Investiții în capacitatea instituțională și în eficiența administrațiilor și a serviciilor publice la nivel național, regional și local, în perspectiva realizării de reforme, a unei mai bune legiferări și a bunei guvernanțe119 - Investiții în capacitatea instituțională și în eficiența administrațiilor și a serviciilor publice la nivel național, regional și local, în perspectiva realizării de reforme, a unei mai bune legiferări și a bunei guvernanțe</t>
  </si>
  <si>
    <t>Planificare strategică și digitalizare urbană
pentru municipiul Roman</t>
  </si>
  <si>
    <t>Obiectivul general al proiectului vizeaza consolidarea capacitatii institutionale si eficientizarea activitaþii la nivelul Municipiului Roman prin
dezvoltarea capacitatii de planificare strategica si prin continuarea procesului de simplificare a procedurilor administrative si reducerea
birocraþiei pentru cetateni, implementând masuri din perspectiva back-office si front-office pentru serviciile publice furnizate aferente
competenþelor partajate ale administraþiei publice locale.
Obiectivele specifice ale proiectului
1. Dezvoltarea capacitatii necesare in vederea fundamentarii deciziilor si planificarii strategice pe termen lung, prin implementarea
de masuri si instrumente pentru planificare strategica, inclusiv elaborarea Planului strategic instituþional pentru perioada 2021-
2023 si a Planului de mobilitate urbana durabila.
2. Implementarea unor masuri de simplificare pentru cetaþeni, in corespondenta cu Planul integrat pentru simplificarea procedurilor
administrative aplicabile cetaþenilor din perspectiva front-office, dar si back-office prin introducerea unor soluþii aplicative noi si
integrarea cu cele existente, în scopul digitalizarii fluxurilor de lucru, pentru reducerea timpului de procesare a cererilor cetaþenilor
si asigurarea accesului online la serviciile publice gestionate de Municipiul Roman aferente competenþelor partajate ale
administratiei publice locale.
3. Promovarea modernizarii administraþiei Municipiului Roman prin specializarea angajatilor institutiei pe teme specifice proiectului
(management strategic si managementul schimbarii din perspectiva e-guvernare) ceea ce va determina motivarea si mobilizarea
acestora in directia inovatiei si in oferirea de servicii publice de calitate catre cetateni.</t>
  </si>
  <si>
    <t xml:space="preserve">TOTAL </t>
  </si>
  <si>
    <t>AP 2/2.1.1</t>
  </si>
  <si>
    <t>Sprijin acordat Organismului Intermediar POS CCE din cadrul ADR Nord-Est în perioada 01.01.2016-31.12.2018 în procesul de închidere a POS CCE 2007-2013 în Regiunea Nord-Est</t>
  </si>
  <si>
    <t>Agenția pentru Dezvoltare Regională Nord-Est</t>
  </si>
  <si>
    <t xml:space="preserve">Obiectivul general al proiectului este de a sprijini finalizarea implementării și închiderea Ia timp și în bune condiții a POS CCE 2007-2013 în Regiunea Nord-Est, prin asigurarea resurselor necesare activităților de verificare a cheltuielilor, monitorizare a implementării și durabilității investițiilor, în perioada 01.01.2016-31.12.2018. Obiectivele specifice ale proiectului vizează asigurarea  sprijinului necesar ADR Nord-Est pentru realizarea activităților specifice Acordului-Cadru de  delegare a atribuțiilor privind implementarea și închiderea POS CCE, precum și crearea premiselor pentru asigurarea, până Ia 31.12.2018 a unei tranziții facile între perioadele de programare.
</t>
  </si>
  <si>
    <t>85% (RMPD) 
80% (RMD)</t>
  </si>
  <si>
    <t>ONG de utilitate publică</t>
  </si>
  <si>
    <t>SITUAȚIA CENTRALIZATOARE A LOCALITĂȚILOR ÎN JUDEŢUL NEAMȚ</t>
  </si>
  <si>
    <t xml:space="preserve">Localitate </t>
  </si>
  <si>
    <t>Total valoare proiect
(LEI)</t>
  </si>
  <si>
    <t>Agapia</t>
  </si>
  <si>
    <t>Bălțătești</t>
  </si>
  <si>
    <t>Bicaz</t>
  </si>
  <si>
    <t>Bicazu Ardelean</t>
  </si>
  <si>
    <t>Bodesti</t>
  </si>
  <si>
    <t>Dumbrava Roșie</t>
  </si>
  <si>
    <t>Piatra Neamț</t>
  </si>
  <si>
    <t>Pipirig</t>
  </si>
  <si>
    <t>Războieni</t>
  </si>
  <si>
    <t>Roznov</t>
  </si>
  <si>
    <t>Săvinești</t>
  </si>
  <si>
    <t>Tarcău</t>
  </si>
  <si>
    <t>Tazlău</t>
  </si>
  <si>
    <t>Târgu Neamț</t>
  </si>
  <si>
    <t>Vânători-Neamț</t>
  </si>
  <si>
    <t>Anumite contracte sunt la nivel de judet, nu se poate specifica localitatea</t>
  </si>
  <si>
    <t>ORGANISMUL INTERMEDIAR REGIONAL PENTRU POS DRU REGIUNEA NORD-EST</t>
  </si>
  <si>
    <t>Dezvoltare economica si sociala in orasul Targu Neamt</t>
  </si>
  <si>
    <t>B: UAT ORASUL TÂRGU - NEAMŢ, P1: ŞCOALA GIMNAZIALA " ION CREANGĂ " Tg.Neamt, P2: ASOCIATIA "CASUTA CU MIRACOLE"</t>
  </si>
  <si>
    <t>Reducerea numarului de persoane apartinand comunitatii marginalizate din Orasul Targu Neamt, aflate in risc de saracie si excluziune
sociala, prin implementarea de interventii integrate de ocupare, educatie, formare profesionala, asistenta sociala si imbunatatirea
conditiilor de trai, in contextul mecanismului DLRC.</t>
  </si>
  <si>
    <t>Oraş Târgu Neamţ</t>
  </si>
  <si>
    <t>LP: Public-UAT, P1: instituție de învățământ pre-universitar de stat acreditată, P2: ONG</t>
  </si>
  <si>
    <t>SERVICII SOCIALE PENTRU PERSOANE DEFAVORIZATE IN COMUNA BORLESTI, JUDETUL NEAMT</t>
  </si>
  <si>
    <t>UAT BORLESTI - Lider de Parteneriat; SCOALA GIMNAZIALA,COMUNA BORLESTI - P1;  ASOCIATIA CULTURAL-SOCIALĂ-ECONOMICĂ "CHRISTIANA -P2;  FUNDATIA DE SPRIJIN COMUNITAR - P3</t>
  </si>
  <si>
    <t>Borleşti</t>
  </si>
  <si>
    <t>LP: autoritate  publica locala, P1 -instituþii publice aflate în subordinea sau sub coordonarea consiliului local/primarului, P2 - organism neguvernamental nonprofit (persoana juridica de drept privat fara scop patrimonial), P3 - organism neguvernamental nonprofit (persoana juridica de drept privat fara scop patrimonial)</t>
  </si>
  <si>
    <t>1/21.09.2020</t>
  </si>
  <si>
    <t>Practica, meserie de viitor pentru elevi din jud.Neamt</t>
  </si>
  <si>
    <t xml:space="preserve">B: ASOCIATIA INTER CONCORDIA BOTOSANI </t>
  </si>
  <si>
    <t>Cresterea nivelului de participare la programe de învaþare la locul de munca a elevilor si ucenicilor din învaþamântul secundar si terþiar non-universitar, cu accent pe sectoarele economice cu potenþial competitiv
identificate conform SNC si din domeniile de specializare inteligenta conform SNCDI.</t>
  </si>
  <si>
    <t>Judeţul Neamţ</t>
  </si>
  <si>
    <t>Organism neguvernamental nonprofit (persoana juridica de drept privat fara scop patrimonial)</t>
  </si>
  <si>
    <t>" PRO- START- PRIMII PASI CATRE O CARIERA DE SUCCES “</t>
  </si>
  <si>
    <t>B: ASOCIATIA " EDUCATIE SI VIITOR " P:-ASOCIATIA PENTRU INTEGRARE SUSTENABILA " EVOLUTIV "- A.I.S.E.</t>
  </si>
  <si>
    <t>Proiectul se implementeaza in Reg N-E, Jud Neamt, una dintre regiunile mai puțin dezvoltate ale României si vizeaza dezvoltarea sistemului de educatie si formare profesionala pornind de la identificarea nevoilor de dezvoltare a competentelor practice a elevilor din învățământul secundar si tertiar non-universitar.  " PRO- START- PRIMII PASI CATRE O CARIERA DE SUCCES “ este un proiect care  ofera solutii concrete pentru cresterea gradului de pregatire practica pentru 200 elevi ai invatamantului secundar și terțiar non-universitar din jud. Neamt. Grupul tinta al proiectului este format din 200 elevi din invatamantul secundar si tertiar non-universitar din unitatile de invatamant cu domeniile de pregatire profesionala: turism si alimentatie, economie, comert, protecţia mediului si silvicultura, sanatate si asistenta pedagogica din regiunea Nord Est, judetul Neamt, atat in zona urbana cat si in zona rurala (minim 25 elevi, respectiv cel putin 12.5% din grupul tinta sunt din zona rurala). Activitatile organizate in proiect (relevante si obligatorii) se desfasoara in judetul Neamt, fie la sediile partenerilor, fie la agenti economici din judetul Neamt (parteneri de practica, organizatii la care se desfasoara vizitele de lucru, entitati cu care se semneaza acorduri de parteneriat etc), fie la alte entitati din Jud. Neamt care pot asigura desfasurarea acestora.</t>
  </si>
  <si>
    <t>B: ONG
P: ONG</t>
  </si>
  <si>
    <t>1 / 29.07.2020</t>
  </si>
  <si>
    <t>"T. E. M. A. Practica "- Trecere de la Educatie la Munca si Angajare prin Practica</t>
  </si>
  <si>
    <t>B: PLURI CONSULTING GRUP SRL P:-ASOCIAŢIA "ŞANSĂ ŞI SPERANŢĂ"</t>
  </si>
  <si>
    <t>Proiectul "T. E. M. A. Practica "- Trecere de la Educatie la Munca si Angajare prin Practica! este localizat in regiunea Nord-Est, in judetul Neamt. Proiectul ofera solutii concrete pentru cresterea participarii la  programe de invatare la locul de munca pentru 200 elevi, cu accent pe sectoarele economice cu potential competitiv: turism si alimentatie, economie, comert, protecţia mediului si silvicultura, sanatate si asistenta pedagogica. Grupul tinta al proiectului este format din 200 de elevi, cu domiciliul in regiunea Nord-Est, judetul Neamt, atat din zona urbana cat si din zona rurala (minim 25 elevi, respectiv cel putin 12,5% din grupul tinta sunt din zona rurala). Activitatile organizate in proiect (relevante si obligatorii) se desfasoara in judetul Neamt, fie la sediile partenerilor, fie la agenti economici din judetul Neamt (parteneri de practica, organizatii la care se desfasoara vizitele de lucru, entitati cu care se semneaza acorduri de parteneriat etc), fie la alte entitati din judetul Neamt care pot asigura desfasurarea acestora (ex. conferintele de presa pentru lansare si finalizare proiect si workshop).</t>
  </si>
  <si>
    <t>B:privat - întreprindere mica
P:ONG</t>
  </si>
  <si>
    <t>C.O.P.A. - Consiliere si orientare, practica si angajare!</t>
  </si>
  <si>
    <t>B:PLURI CONSULTING GRUP SRL, P:-LICEUL ECONOMIC "ALEXANDRU IOAN CUZA" PIATRA NEAMT</t>
  </si>
  <si>
    <t>Proiectul " C.O.P.A. - Consiliere si orientare, practica si angajare! " este localizat in regiunea Nord-Est, in judetul Neamt. Proiectul ofera solutii concrete pentru cresterea participarii la  programe de invatare la locul de munca pentru 185 elevi, cu accent pe sectoarele economice cu potential competitiv: turism si alimentatie, alimentatie, economic, estetica si igiena corpului omenesc. Grupul tinta al proiectului este format din 185 de elevi, cu domiciliul in regiunea Nord-Est, judetul Neamt, atat din zona urbana cat si din zona rurala (minim 25 elevi, respectiv cel putin 13,51% din grupul tinta sunt din zona rurala). Activitatile organizate in proiect (relevante si obligatorii) se desfasoara in judetul Neamt, fie la sediile partenerilor, fie la agenti economici din judetul Neamt (parteneri de practica, organizatii la care se desfasoara vizitele de lucru, entitati cu care se semneaza acorduri de parteneriat etc), fie la alte entitati din Piatra Neamt care pot asigura desfasurarea acestora (ex. conferintele de presa pentru lansare si finalizare proiect si workshop).</t>
  </si>
  <si>
    <t>B:privat - întreprindere mica
 P: public - instituþie de învaþamânt pre-universitar de stat acreditata</t>
  </si>
  <si>
    <t>JOB-UL DE MAINE ASIGURAT PRIN CONSOLIDAREA COMPETENTELOR PROFESIONALE PRACTICE AZI</t>
  </si>
  <si>
    <t>B: ASOCIATIA " EDUCATIE SI VIITOR ", P:LICEUL ECONOMIC "ALEXANDRU IOAN CUZA" PIATRA NEAMT</t>
  </si>
  <si>
    <t>Proiectul se implementeaza in Reg N-E, Jud Neamt, una dintre regiunile mai puțin dezvoltate ale României si vizeaza dezvoltarea sistemului de educatie si formare profesionala pornind de la identificarea nevoilor de dezvoltare a competentelor practice a elevilor din învățământul secundar. Proiectul " JOB-UL DE MAINE ASIGURAT PRIN CONSOLIDAREA COMPETENTELOR PROFESIONALE PRACTICE AZI "  ofera solutii concrete pentru cresterea participarii la programe de invatare la locul de munca pentru 185 elevi, cu accent pe sectoarele economice cu potential competitiv: turism, alimentatie, economic, comert/ economic, estetica si igiena corpului omenesc. Grupul tinta al proiectului este format din 185 de elevi, cu domiciliul in regiunea Nord-Est, judetul Neamt, atat din zona urbana cat si din zona rurala (minim 25 elevi, respectiv cel putin 13,51% din grupul tinta sunt din zona rurala). Activitatile organizate in proiect (relevante si obligatorii) se desfasoara in judetul Neamt, fie la sediile partenerilor, fie la agenti economici din judetul Neamt (parteneri de practica, organizatii la care se desfasoara vizitele de lucru, entitati cu care se semneaza acorduri de parteneriat etc), fie la alte entitati din Jud. Neamt care pot asigura desfasurarea acestora.</t>
  </si>
  <si>
    <t>B: ONG
 P: public - instituþie de învaþamânt pre-universitar de stat acreditata</t>
  </si>
  <si>
    <t>nr.2/05.08.2020</t>
  </si>
  <si>
    <t>15.03.2021</t>
  </si>
  <si>
    <t>Inovarea procesului si diversificarea serviciilor de foraj, ale firmei GEO PROJECT, prin achizitia unei instalatii hidraulice</t>
  </si>
  <si>
    <t>GEO PROJECT S.R.L.</t>
  </si>
  <si>
    <t>Creșterea competitivității firmei Geo Project S.R.L., ca urmare a introducerii de noi tehnologii moderne în procesele de lucru a societății, prin achiziţionarea unui utilaj hidraulic de foraj.</t>
  </si>
  <si>
    <t>16.09.2020</t>
  </si>
  <si>
    <t>31.05.2022</t>
  </si>
  <si>
    <t>Reabilitare si modernizare Ambulatoriu Integrat de Specialitate din cadrul Spitalului Judetean de Urgenta Piatra Neamt</t>
  </si>
  <si>
    <t>Eficientizarea sistemului de sănătate din județul Neamț prin reabilitarea și modernizarea Ambulatoriului Integrat de Specialitate din cadrul Spitalului Județean de Urgență Piatra Neamț.</t>
  </si>
  <si>
    <t>13.07.2020</t>
  </si>
  <si>
    <t>31.03.2023</t>
  </si>
  <si>
    <t>CARE - Comunitate pentru Alternative familiale, Recuperare si Egalitate</t>
  </si>
  <si>
    <t>Dezvoltarea infrastructurii serviciilor sociale pentru copiii cu dizabilități din județul Neamț, în vederea asigurării unui mediu de îngrijire cât mai apropiat de cel familial și prevenirii instituționalizării.</t>
  </si>
  <si>
    <t>Investim pentru calitate si diversitate</t>
  </si>
  <si>
    <t>28.08.2020</t>
  </si>
  <si>
    <t>Sanse egale pentru toti copiii</t>
  </si>
  <si>
    <t>LISTA PROIECTELOR CONTRACTATE - PROGRAMUL OPERAȚIONAL ASISTENȚĂ TEHNICĂ 
JUDEȚUL NEAMȚ</t>
  </si>
  <si>
    <t>Obiectivul general al Masurii a fost îmbunataþirea infrastructurii de mediu din Piatra Neamþ, în scopul de a îndeplini obligaþiile trasate prin Parteneriatul de Aderare.                                                                                                                Asigurarea calitatii corespunzatoare a apei potabile in municipiul Piatra Neamt.
Imbunatatirea calitatii raului Bistrita. Imbunatatirea infrastructurii de apa si apa uzata,prin optimizarea capacitatii de furnizare apei si de preluare aapelor uzate precum si prin
reducerea pierderilor si a deversarilor necontrolate.</t>
  </si>
  <si>
    <t>Obiectivul general: reabilitarea si modernizarea retelei de drumuri judetene in vederea cresterii, pe termen mediu a fluxurilor de capital, a mobilitatii fortei de munca, a accesibilitatii spre si in interiorul tarii, determinand o dezvoltare durabila a acesteiasi implicit, crearea de noi
oportunitati de locuri de munca, inclusiv in zonele rurale.
Obiectivul specific: reabilitarea si modernizarea a 12,960 km drum judetean DJ 156A, km 43+700-56+640, situat in judetul Neamt, care
face legatura intre localitatile Roznov si Caciulesti-Girov.</t>
  </si>
  <si>
    <t>1/ 17.12.2020</t>
  </si>
  <si>
    <t>1/08.09.2020; 2/24.12.2020</t>
  </si>
  <si>
    <t>1 / 29.12.2020</t>
  </si>
  <si>
    <t>ADS - Ameliorare. Dezvoltare. Succes</t>
  </si>
  <si>
    <t xml:space="preserve">B: INSPECTORATUL SCOLAR JUDEȚEAN NEAMT ; JUDETUL NEAMT -P1; CASA CORPULUI DIDACTIC PIATRA NEAMT - P2; AGENTIA JUDETEANA PENTRU OCUPAREA FORTEI DE MUNCA NEAMT - P3;  </t>
  </si>
  <si>
    <t>Obiectivul general al proiectului consta in cresterea calitatii serviciilor educationale si a accesului la acestea prin reintegrarea în educatie
si formare a 620 (dintre care 155 persoane de etnie roma si 340 persoane din zona rurala) de tineri care au abandonat scoala si adulti
care nu si-au finalizat educatia obligatorie si prin imbunatatirea competentelor pentru 515 membri ai personalului didactic din invatamantul
pre-universitar/personal de sprijin din scoli/ persoane din echipe manageriale de la nivelul scolilor, din judetul Neamt.</t>
  </si>
  <si>
    <t>Judetul Neamt</t>
  </si>
  <si>
    <t>Lider de parteneriat - autoritate a administraþiei publice centrale finanþata integral de la bugetul de stat sau BAS; P1 - unitate administrativ teritoriala nivel judeþean; P2 - autoritate a administraþiei publice centrale finanþata integral de la bugetul de stat sau BAS ; P3 - autoritate a administraþiei publice centrale finanþata integral de la bugetul de stat sau BAS</t>
  </si>
  <si>
    <t>Cresterea participarii la invatamantul ante-prescolar prin infiintarea Centrului de zi "Primii pasi"</t>
  </si>
  <si>
    <t>L: DIRECTIA DE ASISTENTA SOCIALA A MUNICIPIULUI PIATRA NEAMT</t>
  </si>
  <si>
    <t>Cresterea accesului la servicii sociale si educative de calitate, pentru copiii de varsta ante-prescolara aflati in situatie de risc de parasire
timpurie a scolii, cu accent pe copiii apartinand minoritatii roma.</t>
  </si>
  <si>
    <t>L: institutii publice aflate în subordinea sau sub coordonarea consiliului local/primarului</t>
  </si>
  <si>
    <t>AP2/11i/2.1</t>
  </si>
  <si>
    <t>AA1/23.12.2019 durata</t>
  </si>
  <si>
    <t>113647</t>
  </si>
  <si>
    <t>105439</t>
  </si>
  <si>
    <t>108605</t>
  </si>
  <si>
    <t>108915</t>
  </si>
  <si>
    <t>112895</t>
  </si>
  <si>
    <t>113430</t>
  </si>
  <si>
    <t>132743</t>
  </si>
  <si>
    <t>Productia de echipamente pentru protectia si securitatea cibernetica a Sistemelor de Automatizare Industriala (SCADA)</t>
  </si>
  <si>
    <t>BUSINESS CONTINUITY CONSULTING SRL</t>
  </si>
  <si>
    <t>Diversificarea activitatii firmei Business Continuity Consulting SRL prin crearea unui echipament inovativ nou pentru protectia si securitatea cibernetica a Sistemelor de Automatizare industriala SCADA.</t>
  </si>
  <si>
    <t>06.10.2020</t>
  </si>
  <si>
    <t>31.05.2021</t>
  </si>
  <si>
    <t>103225</t>
  </si>
  <si>
    <t>104042</t>
  </si>
  <si>
    <t>102658</t>
  </si>
  <si>
    <t>103831</t>
  </si>
  <si>
    <t>104086</t>
  </si>
  <si>
    <t>109252</t>
  </si>
  <si>
    <t>104606</t>
  </si>
  <si>
    <t>102575</t>
  </si>
  <si>
    <t>104680</t>
  </si>
  <si>
    <t>104772</t>
  </si>
  <si>
    <t>132632</t>
  </si>
  <si>
    <t>DIVERSIFICAREA ACTIVITATII SOCIETATII GRAIN BAGS S.R.L.</t>
  </si>
  <si>
    <t>GRAIN BAGS SRL</t>
  </si>
  <si>
    <t>Creșterea nivelului de competitivitate pe piața specifică fabricării articolelor de ambalaj prin pătrunderea pe un nou segment de piață în scopul conturării unei poziții de referință în domeniul producției și prin extinderea capacității de contractare în plan regional</t>
  </si>
  <si>
    <t>12.10.2020</t>
  </si>
  <si>
    <t>103516</t>
  </si>
  <si>
    <t>107816</t>
  </si>
  <si>
    <t>110954</t>
  </si>
  <si>
    <t>111860</t>
  </si>
  <si>
    <t>110370</t>
  </si>
  <si>
    <t>130866</t>
  </si>
  <si>
    <t>MODERNIZARE VALYROM PROD SRL PRIN ACHIZITIA DE UTILAJE SI ECHIPAMENTE PERFORMANTE</t>
  </si>
  <si>
    <t>VALYROM PROD SRL</t>
  </si>
  <si>
    <t>Cresterea capacitatii de productie a firmei prin achizitia a 9 masini si utilaje noi, introducerea a 2 noi produse in noul flux tehnologic: genunchere si jambiere pentru sportivi.</t>
  </si>
  <si>
    <t>15.10.2020</t>
  </si>
  <si>
    <t>131133</t>
  </si>
  <si>
    <t>108965</t>
  </si>
  <si>
    <t>102601</t>
  </si>
  <si>
    <t>103217</t>
  </si>
  <si>
    <t>105376</t>
  </si>
  <si>
    <t>133316</t>
  </si>
  <si>
    <t>Cresterea competitivitatii si consolidarea pozitiei pe piata serviciilor de proiectare a CREATIV PROIECT SRL prin investitii si solutii inovative</t>
  </si>
  <si>
    <t>CREATIV PROIECT SRL</t>
  </si>
  <si>
    <t>Consolidarea poziției pe piața serviciilor de proiectare a CREATIV PROIECT S.R.L. prin inovarea proceselor interne, a gamei de servicii și creșterea capacității de răspuns a solicitărilor venite din partea clienților.</t>
  </si>
  <si>
    <t>22.12.2020</t>
  </si>
  <si>
    <t>107612</t>
  </si>
  <si>
    <t>112511</t>
  </si>
  <si>
    <t>106239</t>
  </si>
  <si>
    <t>108368</t>
  </si>
  <si>
    <t>107492</t>
  </si>
  <si>
    <t>130886</t>
  </si>
  <si>
    <t>DIVERSIFICAREA ACTIVITATII LA SC SEVEN HILLS CONSTRUCTIONS S.R.L.</t>
  </si>
  <si>
    <t>SEVEN HILLS CONSTRUCTIONS S.R.L.</t>
  </si>
  <si>
    <t>Diversificarea actvitatii SEVEN HILLS CONSTRUCTIONS S.R.L. in domeniul lucrarilor de pregatire a terenurilor</t>
  </si>
  <si>
    <t>28.12.2020</t>
  </si>
  <si>
    <t>104097</t>
  </si>
  <si>
    <t>122934</t>
  </si>
  <si>
    <t>131346</t>
  </si>
  <si>
    <t>Cresterea competitivitatii in cadrul SC MAYAKYR SRL prin achizitia de echipamente noi si performante.</t>
  </si>
  <si>
    <t>Creșterea performanței activității desfășurate de SC MAYAKYR SRL, concomitent cu îmbunătățirea imaginii și a cotei de piață deținută în regiunea Nord-Est a României.</t>
  </si>
  <si>
    <t>29.12.2020</t>
  </si>
  <si>
    <t>133753</t>
  </si>
  <si>
    <t>Cresterea capacitatii de productie a societatii Bizz on Wheels SRL prin investitii in echipamente de inalta performanta</t>
  </si>
  <si>
    <t>BIZZ ON WHEELS SRL</t>
  </si>
  <si>
    <t>Imbunatatirea competitivitatii economice a SC BIZZ ON WHEELS SRL prin realizarea unei investitii initiale in extinderea capacitatilor de productie ca urmare a achizitionarii unor echipamente tehnologice inalt performante.</t>
  </si>
  <si>
    <t>113200</t>
  </si>
  <si>
    <t>115259</t>
  </si>
  <si>
    <t>111551</t>
  </si>
  <si>
    <t>111896</t>
  </si>
  <si>
    <t>115499</t>
  </si>
  <si>
    <t>113557</t>
  </si>
  <si>
    <t>114663</t>
  </si>
  <si>
    <t>117602</t>
  </si>
  <si>
    <t>122424</t>
  </si>
  <si>
    <t>114044</t>
  </si>
  <si>
    <t>114662</t>
  </si>
  <si>
    <t>124829</t>
  </si>
  <si>
    <t>110903</t>
  </si>
  <si>
    <t>124942</t>
  </si>
  <si>
    <t>114486</t>
  </si>
  <si>
    <t>124828</t>
  </si>
  <si>
    <t>119146</t>
  </si>
  <si>
    <t>111476</t>
  </si>
  <si>
    <t>121742</t>
  </si>
  <si>
    <t>126607</t>
  </si>
  <si>
    <t>127035</t>
  </si>
  <si>
    <t>126604</t>
  </si>
  <si>
    <t>126606</t>
  </si>
  <si>
    <t>126608</t>
  </si>
  <si>
    <t>126605</t>
  </si>
  <si>
    <t>126609</t>
  </si>
  <si>
    <t>127871</t>
  </si>
  <si>
    <t>127872</t>
  </si>
  <si>
    <t>127870</t>
  </si>
  <si>
    <t>128040</t>
  </si>
  <si>
    <t>128042</t>
  </si>
  <si>
    <t>128041</t>
  </si>
  <si>
    <t>126467</t>
  </si>
  <si>
    <t>127349</t>
  </si>
  <si>
    <t>126424</t>
  </si>
  <si>
    <t>116528</t>
  </si>
  <si>
    <t>118534</t>
  </si>
  <si>
    <t>121091</t>
  </si>
  <si>
    <t>116243</t>
  </si>
  <si>
    <t>116650</t>
  </si>
  <si>
    <t>116570</t>
  </si>
  <si>
    <t>116524</t>
  </si>
  <si>
    <t>18.02.2023</t>
  </si>
  <si>
    <t>116760</t>
  </si>
  <si>
    <t>116527</t>
  </si>
  <si>
    <t>27.01.2023</t>
  </si>
  <si>
    <t>122423</t>
  </si>
  <si>
    <t>118080</t>
  </si>
  <si>
    <t>115474</t>
  </si>
  <si>
    <t>118971</t>
  </si>
  <si>
    <t>121408</t>
  </si>
  <si>
    <t>126977</t>
  </si>
  <si>
    <t>125282</t>
  </si>
  <si>
    <t>130147</t>
  </si>
  <si>
    <t>113931</t>
  </si>
  <si>
    <t>116495</t>
  </si>
  <si>
    <t>130149</t>
  </si>
  <si>
    <t>130272</t>
  </si>
  <si>
    <t>124970</t>
  </si>
  <si>
    <t>121558</t>
  </si>
  <si>
    <t>124112</t>
  </si>
  <si>
    <t>122297</t>
  </si>
  <si>
    <t>122669</t>
  </si>
  <si>
    <t>LISTA PROIECTELOR CONTRACTATE  - PROGRAMUL OPERAȚIONAL  REGIONAL   
JUDETUL NEAMȚ</t>
  </si>
  <si>
    <t>Axa Prioritară 9, Protejarea sănătății populației în contextul pandemiei cauzate de COVID-19/    Obiectivul Specific  9.1, Creșterea capacității de gestionare a crizei sanitare COVID 19 LESS</t>
  </si>
  <si>
    <t>Creșterea capacității de gestionare a crizei sanitare COVID-19 prin dotarea SPITALULUI MUNICIPAL DE URGENȚĂ ROMAN cu echipamente și aparatură medicală, dispozitive medicale și de protecție</t>
  </si>
  <si>
    <t>492/16.02.2021</t>
  </si>
  <si>
    <t>12.08.2020</t>
  </si>
  <si>
    <t>132076</t>
  </si>
  <si>
    <t>Infiintare si dotare pensiune turistica P+1E+M, amenajare teren in incinta, racord energie electrica, echipare put de apa existent, bazin ecologic vidanjabil, organizarea executiei</t>
  </si>
  <si>
    <t>IRENE'S TRAVEL SRL</t>
  </si>
  <si>
    <t>Consolidarea pozitiei pe piata serviciilor turistice prestate pana in prezent prin extinderea domeniului de activitate si deschiderea unui nou punct de lucru</t>
  </si>
  <si>
    <t>08.03.2021</t>
  </si>
  <si>
    <t>131083</t>
  </si>
  <si>
    <t>Dezvoltarea activitatii SC PAPER ROLLS SRL prin achizitia de echipamente moderne</t>
  </si>
  <si>
    <t>PAPER ROLLS SRL</t>
  </si>
  <si>
    <t>Achiziția de echipamente destinate fabricării rolelor pentru case de marcat, sub codul CAEN 1723 – Fabricarea articolelor de papetărie</t>
  </si>
  <si>
    <t>11.02.2021</t>
  </si>
  <si>
    <t>133645</t>
  </si>
  <si>
    <t>Echiparea firmei SC ELECTRODANY SRL in vederea cresterii competitivitatii pe piata</t>
  </si>
  <si>
    <t>ELECTRODANY SRL</t>
  </si>
  <si>
    <t>Consolidarea pozitiei pe piata a SC ELECTRODANY SRL in domeniul lucrarilor speciale de constructii, respectiv lucrarilor de pregatire a terenului</t>
  </si>
  <si>
    <t>16.02.2021</t>
  </si>
  <si>
    <t>113020</t>
  </si>
  <si>
    <t>Consolidarea pozitiei pe piata IMM-urilor pentru SC SRC GRUP SRL prin extindere, supraetajare, modernizare si achizitie de echipamente</t>
  </si>
  <si>
    <t>SRC GRUP S.R.L.</t>
  </si>
  <si>
    <t>Extinderea activității SC SRC GRUP SRL într-un domeniu competitiv și achiziționarea de echipamente performante</t>
  </si>
  <si>
    <t>22.03.2021</t>
  </si>
  <si>
    <t>28.02.2023</t>
  </si>
  <si>
    <t>30.04.2023</t>
  </si>
  <si>
    <t>OI POCU ME</t>
  </si>
  <si>
    <t>AP 7 Asistenţă tehnică; OS 4 Obiectiv compozit OS AT POCU; PI Nu se aplica</t>
  </si>
  <si>
    <t>AA1/71969/30.09.2019, N1/50916/26.06.2020; AA2/15.01.2021</t>
  </si>
  <si>
    <t>AA1/41539/26.05.2020; AA2/21.10.2020; AA3/15.01.2021</t>
  </si>
  <si>
    <t>AA1/14.01.2021</t>
  </si>
  <si>
    <t>AP 4 Incluziunea socială şi combaterea sărăciei; OS 2 Reducerea numărului de persoane aflate în risc de sărăcie și excluziune socială din comunităţi marginalizate (non-roma) aflate în risc de sărăcie şi excluziune socială, prin implementarea de măsuri integrate; PI (ii) integrarea socio-economică a comunităţilor marginalizate, cum ar fi romii</t>
  </si>
  <si>
    <t>AP 4 Incluziunea socială şi combaterea sărăciei; OS 4 Reducerea numărului de persoane apartinând grupurilor vulnerabile prin furnizarea unor servicii sociale/ medicale/ socio-profesionale/ de formare profesională adecvate nevoilor specifice; PI (ii) integrarea socio-economică a comunităţilor marginalizate, cum ar fi romii</t>
  </si>
  <si>
    <t>AP 4 Incluziunea socială şi combaterea sărăciei; OS 15 Reducerea numărului persoanelor vârstnice şi a celor cu dizabilitaţi plasate în instituţii rezidenţiale, prin furnizarea de servicii sociale şi medicale la nivelul comunităţii, inclusiv servicii pe termen lung; PI (iv) creşterea accesului la servicii accesibile, durabile şi de înalta calitate, inclusiv asistenţă medicală şi servicii sociale de interes general</t>
  </si>
  <si>
    <t>AP 4 Incluziunea socială şi combaterea sărăciei; OS 18 Obiectiv specific integrat 4.12, 4.13, 4.14; PI (iv) creşterea accesului la servicii accesibile, durabile şi de înalta calitate, inclusiv asistenţă medicală şi servicii sociale de interes general</t>
  </si>
  <si>
    <t>1/22.06.2020; 2/17.09.2020; 3/11.11.2020; 4/04.03.2021</t>
  </si>
  <si>
    <t>AP 5 Dezvoltare locală plasată sub responsabilitatea comunităţii; OS 2 Reducerea numărului de persoane aflate în risc de sărăcie și excluziune socială din comunităţile marginalizate din zona rurală şi oraşe cu o populaţie de pâna la 20.000 locuitori prin implementarea de măsuri/ operaţiuni integrate în contextul mecanismului de DLRC.; PI (vi) strategii de dezvoltare locală elaborate la nivelul comunităţii</t>
  </si>
  <si>
    <t>AP 6 Educaţie şi competenţe; OS 14 Creşterea participării la programele de învățare la locul de muncă a elevilor și ucenicilor din învăţământ secundar şi terţiar non-universitar, cu accent pe sectoarele economice cu potenţial competitiv identificate conform SNC şi din domeniile de specializare inteligentă conform SNCDI; PI (iv) îmbunătățirea utilității sistemelor de educație și formare pentru piața muncii, facilitarea trecerii de la educație la muncă și consolidarea sistemelor de educație și formare profesională și a calității lor, inclusiv prin mecanisme pentru anticiparea competențelor, adaptarea programelor de învățământ și crearea și dezvoltarea de sisteme de învățare bazate pe muncă, inclusiv sisteme de învățare duale și de ucenicie</t>
  </si>
  <si>
    <t>AP 6 Educaţie şi competenţe; OS 23 OS 6.4, OS 6.6; PI (i) reducerea şi prevenirea abandonului şcolar timpuriu şi promovarea accesului egal la învăţământul preşcolar, primar şi secundar de calitate, inclusiv la parcursuri de învăţare formale, non-formale şi informale pentru reintegrarea în educaţie şi formare</t>
  </si>
  <si>
    <t>CENTRU DE ZI PENTRU PERSOANE DEFAVORIZATE IN COMUNA BODESTI, JUDETUL NEAMT</t>
  </si>
  <si>
    <t>B: COMUNA BODESTI, P1: ASOCIATIA CULTURAL-SOCIALĂ-ECONOMICĂ "CHRISTIANA ", P2: FUNDATIA DE SPRIJIN COMUNITAR, P3: ŞCOALA GIMNAZIALA, COMUNA BODESTI, JUDETUL NEAMT</t>
  </si>
  <si>
    <t>Reducerea numarului de persoane aflate in risc de saracie si excluziune sociala din comunitatea Bodesti prin operationalizarea si sustenabilizarea unui continuum de servicii si de masuri integrate, implementate de echipe pluridisciplinare, oferite prin Centrul de zi pentru persoane defavorizate Bodesti, ca servicii fixe si mobile, adresabile intregii comunitati.</t>
  </si>
  <si>
    <t>B: unitate administrativ teritorială nivel local, P1: organism neguvernamental nonprofit (persoana juridica de drept privat fara scop patrimonial), P2: organism neguvernamental nonprofit (persoana juridica de drept privat fara scop patrimonial), P3: instituii publice aflate in subordinea sau sub coordonarea consiliului local/primarului</t>
  </si>
  <si>
    <t>SERVICII INTEGRATE PENTRU INCLUZIUNE SOCIALA PE TERITORIUL  GAL ȚINUTUL ZIMBRILOR</t>
  </si>
  <si>
    <t>B: ASOCIATIA GRUP DE ACTIUNE LOCALA TINUTUL ZIMBRILOR; P1-COMUNA VANATORI - NEAMT; P2-ASOCIATIA "EDUCATIE SI VIITOR”</t>
  </si>
  <si>
    <t>Obiectivul General: cresterea capacitatii de colaborare la nivel teritorial in scopul elaborarii strategiei de dezvoltare Iocale. Obiectiv Specific 1: Derularea unui proces de consultare si animare realizat la nivelul teritoriului GAL Tinutul Zimbrilor prin implicarea activa a actorilor si organizaliilor locale in vederea analizei nevoilor si oportunitatilor de dezvoltare in vederea identificarii celor mai bune mecanisme de implicare active a populatiei in dezvoltarea zonei. Obiectiv Specific 2: Proiectarea strategiei de dezvoltare locala a teritoriului GAL Tinutul Zimbrilor si consultarea comunitatii locale prin actiuni de consultare in elaborarea unor fise de masuri specifice teritoriului, elaborarea unui studiu al zonei acoperite de teritoriul GAL si identificarea unor criterii specifice de selectare a proiectelor in cadrul strategiei care sd corespunda nevoilor si oportunitatilor locale de dezvoltare.</t>
  </si>
  <si>
    <t>Vânători-Neamţ</t>
  </si>
  <si>
    <t>LP: ONG; P1: Public-UAT; P2: ONG</t>
  </si>
  <si>
    <t>AP 6 Educaţie şi competenţe; OS 18 Obiectiv specific integrat 6.2, 6.3, 6.4, 6.6; PI (i) reducerea şi prevenirea abandonului şcolar timpuriu şi promovarea accesului egal la învăţământul preşcolar, primar şi secundar de calitate, inclusiv la parcursuri de învăţare formale, non-formale şi informale pentru reintegrarea în educaţie şi formare</t>
  </si>
  <si>
    <t xml:space="preserve">L: CASA CORPULUI DIDACTIC PIATRA NEAMT/ P1: Județul Neamț-Unitate Administrativ Teritorială Nivel Județean </t>
  </si>
  <si>
    <t>AP 6 Educaţie şi competenţe; OS 6 Îmbunătăţirea competenţelor personalului didactic din învăţământul pre-universitar în vederea promovării unor servicii educaţionale de calitate orientate pe nevoile elevilor şi a unei şcoli incluzive.; PI (i) reducerea şi prevenirea abandonului şcolar timpuriu şi promovarea accesului egal la învăţământul preşcolar, primar şi secundar de calitate, inclusiv la parcursuri de învăţare formale, non-formale şi informale pentru reintegrarea în educaţie şi formare</t>
  </si>
  <si>
    <t>AP 6 Educaţie şi competenţe; OS 2 Creşterea participării la învăţământul ante-preşcolar şi preşcolar, în special a grupurilor cu risc de părăsire timpurie a şcolii, cu accent pe copiii aparţinând minorităţii roma şi a celor din mediul rural; PI (i) reducerea şi prevenirea abandonului şcolar timpuriu şi promovarea accesului egal la învăţământul preşcolar, primar şi secundar de calitate, inclusiv la parcursuri de învăţare formale, non-formale şi informale pentru reintegrarea în educaţie şi formare</t>
  </si>
  <si>
    <t>nr.1/31.03.2021</t>
  </si>
  <si>
    <t xml:space="preserve"> </t>
  </si>
  <si>
    <t>AA1/2.03.2021 durata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</si>
</sst>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_);_(@_)"/>
    <numFmt numFmtId="165" formatCode="_-* #,##0.00\ _l_e_i_-;\-* #,##0.00\ _l_e_i_-;_-* \-??\ _l_e_i_-;_-@_-"/>
    <numFmt numFmtId="166" formatCode="_-* #,##0.00\ _L_e_i_-;\-* #,##0.00\ _L_e_i_-;_-* \-??\ _L_e_i_-;_-@_-"/>
    <numFmt numFmtId="167" formatCode="[$-409]m/d/yyyy"/>
    <numFmt numFmtId="168" formatCode="[$-409]d\-mmm\-yy"/>
    <numFmt numFmtId="169" formatCode="dd/mm/yyyy;@"/>
  </numFmts>
  <fonts count="31" x14ac:knownFonts="1">
    <font>
      <sz val="11"/>
      <color rgb="FF000000"/>
      <name val="Calibri"/>
      <family val="2"/>
      <charset val="238"/>
    </font>
    <font>
      <sz val="11"/>
      <color rgb="FF3F3F76"/>
      <name val="Calibri"/>
      <family val="2"/>
      <charset val="1"/>
    </font>
    <font>
      <sz val="11"/>
      <color rgb="FF9C6500"/>
      <name val="Calibri"/>
      <family val="2"/>
      <charset val="1"/>
    </font>
    <font>
      <sz val="10"/>
      <name val="Arial"/>
      <family val="2"/>
      <charset val="238"/>
    </font>
    <font>
      <sz val="10"/>
      <name val="MS Sans Serif"/>
      <family val="2"/>
      <charset val="1"/>
    </font>
    <font>
      <sz val="11"/>
      <color rgb="FF000000"/>
      <name val="Calibri"/>
      <family val="2"/>
      <charset val="1"/>
    </font>
    <font>
      <sz val="10"/>
      <color rgb="FF000000"/>
      <name val="Calibri"/>
      <family val="2"/>
      <charset val="1"/>
    </font>
    <font>
      <b/>
      <sz val="11"/>
      <color rgb="FF000000"/>
      <name val="Calibri"/>
      <family val="2"/>
      <charset val="238"/>
    </font>
    <font>
      <b/>
      <sz val="12"/>
      <name val="Calibri"/>
      <family val="2"/>
      <charset val="238"/>
    </font>
    <font>
      <b/>
      <sz val="10"/>
      <name val="Calibri"/>
      <family val="2"/>
      <charset val="238"/>
    </font>
    <font>
      <b/>
      <sz val="12"/>
      <color rgb="FF000000"/>
      <name val="Calibri"/>
      <family val="2"/>
      <charset val="238"/>
    </font>
    <font>
      <sz val="12"/>
      <color rgb="FF000000"/>
      <name val="Calibri"/>
      <family val="2"/>
      <charset val="238"/>
    </font>
    <font>
      <i/>
      <sz val="10"/>
      <color rgb="FF000000"/>
      <name val="Calibri"/>
      <family val="2"/>
      <charset val="1"/>
    </font>
    <font>
      <sz val="10"/>
      <color rgb="FF000000"/>
      <name val="Calibri"/>
      <family val="2"/>
      <charset val="238"/>
    </font>
    <font>
      <b/>
      <sz val="10"/>
      <color rgb="FF000000"/>
      <name val="Calibri"/>
      <family val="2"/>
      <charset val="238"/>
    </font>
    <font>
      <sz val="10"/>
      <color rgb="FFFFFFFF"/>
      <name val="Calibri"/>
      <family val="2"/>
      <charset val="238"/>
    </font>
    <font>
      <b/>
      <sz val="10"/>
      <color rgb="FFFFFFFF"/>
      <name val="Calibri"/>
      <family val="2"/>
      <charset val="238"/>
    </font>
    <font>
      <b/>
      <sz val="10"/>
      <color rgb="FFFF0000"/>
      <name val="Calibri"/>
      <family val="2"/>
      <charset val="238"/>
    </font>
    <font>
      <sz val="10"/>
      <name val="Calibri"/>
      <family val="2"/>
      <charset val="238"/>
    </font>
    <font>
      <sz val="10"/>
      <name val="Calibri"/>
      <family val="2"/>
      <charset val="1"/>
    </font>
    <font>
      <sz val="10"/>
      <color rgb="FFC00000"/>
      <name val="Calibri"/>
      <family val="2"/>
      <charset val="1"/>
    </font>
    <font>
      <b/>
      <sz val="10"/>
      <name val="Calibri"/>
      <family val="2"/>
      <charset val="1"/>
    </font>
    <font>
      <b/>
      <sz val="10"/>
      <color rgb="FF000000"/>
      <name val="Calibri"/>
      <family val="2"/>
      <charset val="1"/>
    </font>
    <font>
      <sz val="10"/>
      <color rgb="FF000000"/>
      <name val="Trebuchet MS"/>
      <family val="2"/>
      <charset val="238"/>
    </font>
    <font>
      <sz val="11"/>
      <name val="Calibri"/>
      <family val="2"/>
      <charset val="238"/>
    </font>
    <font>
      <b/>
      <sz val="11"/>
      <name val="Calibri"/>
      <family val="2"/>
      <charset val="238"/>
    </font>
    <font>
      <b/>
      <i/>
      <sz val="8"/>
      <color rgb="FF000000"/>
      <name val="Calibri"/>
      <family val="2"/>
      <charset val="1"/>
    </font>
    <font>
      <sz val="11"/>
      <color rgb="FF000000"/>
      <name val="Calibri"/>
      <family val="2"/>
      <charset val="238"/>
    </font>
    <font>
      <sz val="10"/>
      <name val="Calibri"/>
      <family val="2"/>
    </font>
    <font>
      <b/>
      <sz val="8"/>
      <color rgb="FF000000"/>
      <name val="Calibri"/>
      <family val="2"/>
    </font>
    <font>
      <b/>
      <sz val="10"/>
      <color rgb="FF000000"/>
      <name val="Calibri"/>
      <family val="2"/>
    </font>
  </fonts>
  <fills count="8">
    <fill>
      <patternFill patternType="none"/>
    </fill>
    <fill>
      <patternFill patternType="gray125"/>
    </fill>
    <fill>
      <patternFill patternType="solid">
        <fgColor rgb="FFFFCC99"/>
        <bgColor rgb="FFFFC7CE"/>
      </patternFill>
    </fill>
    <fill>
      <patternFill patternType="solid">
        <fgColor rgb="FFFFEB9C"/>
        <bgColor rgb="FFFFFFCC"/>
      </patternFill>
    </fill>
    <fill>
      <patternFill patternType="solid">
        <fgColor rgb="FFDCE6F2"/>
        <bgColor rgb="FFC6EFCE"/>
      </patternFill>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38">
    <border>
      <left/>
      <right/>
      <top/>
      <bottom/>
      <diagonal/>
    </border>
    <border>
      <left style="thin">
        <color rgb="FF7F7F7F"/>
      </left>
      <right style="thin">
        <color rgb="FF7F7F7F"/>
      </right>
      <top style="thin">
        <color rgb="FF7F7F7F"/>
      </top>
      <bottom style="thin">
        <color rgb="FF7F7F7F"/>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bottom/>
      <diagonal/>
    </border>
    <border>
      <left style="medium">
        <color auto="1"/>
      </left>
      <right style="thin">
        <color auto="1"/>
      </right>
      <top style="medium">
        <color auto="1"/>
      </top>
      <bottom style="thin">
        <color auto="1"/>
      </bottom>
      <diagonal/>
    </border>
    <border>
      <left style="medium">
        <color auto="1"/>
      </left>
      <right/>
      <top style="medium">
        <color auto="1"/>
      </top>
      <bottom style="medium">
        <color auto="1"/>
      </bottom>
      <diagonal/>
    </border>
    <border>
      <left/>
      <right style="thin">
        <color auto="1"/>
      </right>
      <top style="medium">
        <color auto="1"/>
      </top>
      <bottom style="medium">
        <color auto="1"/>
      </bottom>
      <diagonal/>
    </border>
    <border>
      <left style="medium">
        <color auto="1"/>
      </left>
      <right style="thin">
        <color auto="1"/>
      </right>
      <top style="thin">
        <color auto="1"/>
      </top>
      <bottom style="medium">
        <color auto="1"/>
      </bottom>
      <diagonal/>
    </border>
    <border>
      <left/>
      <right/>
      <top/>
      <bottom style="medium">
        <color auto="1"/>
      </bottom>
      <diagonal/>
    </border>
    <border>
      <left style="thin">
        <color auto="1"/>
      </left>
      <right style="medium">
        <color auto="1"/>
      </right>
      <top/>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top style="thin">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indexed="64"/>
      </left>
      <right/>
      <top style="medium">
        <color indexed="64"/>
      </top>
      <bottom style="thin">
        <color indexed="64"/>
      </bottom>
      <diagonal/>
    </border>
    <border>
      <left style="medium">
        <color indexed="64"/>
      </left>
      <right style="thin">
        <color auto="1"/>
      </right>
      <top/>
      <bottom style="medium">
        <color indexed="64"/>
      </bottom>
      <diagonal/>
    </border>
    <border>
      <left style="thin">
        <color indexed="64"/>
      </left>
      <right/>
      <top style="thin">
        <color indexed="64"/>
      </top>
      <bottom style="medium">
        <color indexed="64"/>
      </bottom>
      <diagonal/>
    </border>
    <border>
      <left style="medium">
        <color auto="1"/>
      </left>
      <right style="thin">
        <color auto="1"/>
      </right>
      <top style="medium">
        <color auto="1"/>
      </top>
      <bottom/>
      <diagonal/>
    </border>
  </borders>
  <cellStyleXfs count="40">
    <xf numFmtId="0" fontId="0" fillId="0" borderId="0"/>
    <xf numFmtId="165" fontId="27" fillId="0" borderId="0" applyBorder="0" applyProtection="0"/>
    <xf numFmtId="164" fontId="27" fillId="0" borderId="0" applyBorder="0" applyProtection="0"/>
    <xf numFmtId="165" fontId="27" fillId="0" borderId="0" applyBorder="0" applyProtection="0"/>
    <xf numFmtId="165" fontId="27" fillId="0" borderId="0" applyBorder="0" applyProtection="0"/>
    <xf numFmtId="165" fontId="27" fillId="0" borderId="0" applyBorder="0" applyProtection="0"/>
    <xf numFmtId="164" fontId="27" fillId="0" borderId="0" applyBorder="0" applyProtection="0"/>
    <xf numFmtId="165" fontId="27" fillId="0" borderId="0" applyBorder="0" applyProtection="0"/>
    <xf numFmtId="165" fontId="27" fillId="0" borderId="0" applyBorder="0" applyProtection="0"/>
    <xf numFmtId="165" fontId="27" fillId="0" borderId="0" applyBorder="0" applyProtection="0"/>
    <xf numFmtId="165" fontId="27" fillId="0" borderId="0" applyBorder="0" applyProtection="0"/>
    <xf numFmtId="0" fontId="1" fillId="2" borderId="1" applyProtection="0"/>
    <xf numFmtId="0" fontId="2" fillId="3" borderId="0" applyBorder="0" applyProtection="0"/>
    <xf numFmtId="0" fontId="27" fillId="0" borderId="0"/>
    <xf numFmtId="0" fontId="3" fillId="0" borderId="0"/>
    <xf numFmtId="0" fontId="27" fillId="0" borderId="0"/>
    <xf numFmtId="0" fontId="27" fillId="0" borderId="0"/>
    <xf numFmtId="0" fontId="27" fillId="0" borderId="0"/>
    <xf numFmtId="0" fontId="4" fillId="0" borderId="0"/>
    <xf numFmtId="0" fontId="27" fillId="0" borderId="0"/>
    <xf numFmtId="0" fontId="27"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27" fillId="0" borderId="0"/>
    <xf numFmtId="0" fontId="5" fillId="0" borderId="0"/>
    <xf numFmtId="0" fontId="5" fillId="0" borderId="0"/>
    <xf numFmtId="0" fontId="5" fillId="0" borderId="0"/>
    <xf numFmtId="0" fontId="5" fillId="0" borderId="0"/>
    <xf numFmtId="0" fontId="27" fillId="0" borderId="0"/>
    <xf numFmtId="0" fontId="5" fillId="0" borderId="0"/>
    <xf numFmtId="0" fontId="3" fillId="0" borderId="0"/>
    <xf numFmtId="0" fontId="7" fillId="0" borderId="0"/>
    <xf numFmtId="166" fontId="27" fillId="0" borderId="0" applyBorder="0" applyProtection="0"/>
    <xf numFmtId="164" fontId="27" fillId="0" borderId="0" applyBorder="0" applyProtection="0"/>
  </cellStyleXfs>
  <cellXfs count="348">
    <xf numFmtId="0" fontId="0" fillId="0" borderId="0" xfId="0"/>
    <xf numFmtId="0" fontId="9" fillId="0" borderId="0" xfId="0" applyFont="1" applyBorder="1" applyAlignment="1">
      <alignment horizontal="center" vertical="center" wrapText="1"/>
    </xf>
    <xf numFmtId="0" fontId="10" fillId="5" borderId="5" xfId="0" applyFont="1" applyFill="1" applyBorder="1" applyAlignment="1">
      <alignment horizontal="left" vertical="center"/>
    </xf>
    <xf numFmtId="3" fontId="0" fillId="0" borderId="0" xfId="0" applyNumberFormat="1"/>
    <xf numFmtId="0" fontId="8" fillId="5" borderId="8" xfId="0" applyFont="1" applyFill="1" applyBorder="1" applyAlignment="1">
      <alignment horizontal="left" vertical="center"/>
    </xf>
    <xf numFmtId="3" fontId="11" fillId="0" borderId="10" xfId="0" applyNumberFormat="1" applyFont="1" applyBorder="1" applyAlignment="1">
      <alignment horizontal="center" vertical="center"/>
    </xf>
    <xf numFmtId="0" fontId="10" fillId="5" borderId="8" xfId="0" applyFont="1" applyFill="1" applyBorder="1" applyAlignment="1">
      <alignment horizontal="left" vertical="center"/>
    </xf>
    <xf numFmtId="0" fontId="10" fillId="5" borderId="11" xfId="0" applyFont="1" applyFill="1" applyBorder="1" applyAlignment="1">
      <alignment horizontal="left" vertical="center"/>
    </xf>
    <xf numFmtId="0" fontId="10" fillId="4" borderId="2" xfId="0" applyFont="1" applyFill="1" applyBorder="1" applyAlignment="1">
      <alignment horizontal="left" vertical="center"/>
    </xf>
    <xf numFmtId="3" fontId="10" fillId="4" borderId="3" xfId="0" applyNumberFormat="1" applyFont="1" applyFill="1" applyBorder="1" applyAlignment="1">
      <alignment horizontal="center" vertical="center"/>
    </xf>
    <xf numFmtId="3" fontId="10" fillId="4" borderId="4" xfId="0" applyNumberFormat="1" applyFont="1" applyFill="1" applyBorder="1" applyAlignment="1">
      <alignment horizontal="center" vertical="center"/>
    </xf>
    <xf numFmtId="0" fontId="12" fillId="0" borderId="0" xfId="0" applyFont="1"/>
    <xf numFmtId="0" fontId="10" fillId="0" borderId="5" xfId="0" applyFont="1" applyBorder="1" applyAlignment="1">
      <alignment horizontal="left" vertical="center"/>
    </xf>
    <xf numFmtId="0" fontId="0" fillId="5" borderId="0" xfId="0" applyFill="1"/>
    <xf numFmtId="0" fontId="10" fillId="0" borderId="8" xfId="0" applyFont="1" applyBorder="1" applyAlignment="1">
      <alignment horizontal="left" vertical="center"/>
    </xf>
    <xf numFmtId="0" fontId="10" fillId="0" borderId="11" xfId="0" applyFont="1" applyBorder="1" applyAlignment="1">
      <alignment horizontal="left" vertical="center"/>
    </xf>
    <xf numFmtId="0" fontId="10" fillId="0" borderId="0" xfId="0" applyFont="1" applyAlignment="1">
      <alignment horizontal="left" vertical="center"/>
    </xf>
    <xf numFmtId="3" fontId="11" fillId="0" borderId="0" xfId="0" applyNumberFormat="1" applyFont="1" applyAlignment="1">
      <alignment horizontal="center" vertical="center"/>
    </xf>
    <xf numFmtId="3" fontId="10" fillId="0" borderId="0" xfId="0" applyNumberFormat="1" applyFont="1" applyAlignment="1">
      <alignment horizontal="center" vertical="center"/>
    </xf>
    <xf numFmtId="4" fontId="10" fillId="0" borderId="0" xfId="0" applyNumberFormat="1" applyFont="1" applyAlignment="1">
      <alignment horizontal="center" vertical="center"/>
    </xf>
    <xf numFmtId="0" fontId="13" fillId="0" borderId="0" xfId="0" applyFont="1"/>
    <xf numFmtId="165" fontId="9" fillId="0" borderId="0" xfId="1" applyFont="1" applyBorder="1" applyAlignment="1" applyProtection="1">
      <alignment horizontal="center" vertical="center" wrapText="1"/>
    </xf>
    <xf numFmtId="165" fontId="13" fillId="0" borderId="0" xfId="0" applyNumberFormat="1" applyFont="1"/>
    <xf numFmtId="4" fontId="13" fillId="0" borderId="0" xfId="0" applyNumberFormat="1" applyFont="1"/>
    <xf numFmtId="165" fontId="15" fillId="0" borderId="0" xfId="0" applyNumberFormat="1" applyFont="1"/>
    <xf numFmtId="4" fontId="9" fillId="0" borderId="0" xfId="0" applyNumberFormat="1" applyFont="1" applyBorder="1" applyAlignment="1">
      <alignment horizontal="center" vertical="center" wrapText="1"/>
    </xf>
    <xf numFmtId="0" fontId="14" fillId="0" borderId="0" xfId="0" applyFont="1"/>
    <xf numFmtId="165" fontId="16" fillId="0" borderId="0" xfId="0" applyNumberFormat="1" applyFont="1"/>
    <xf numFmtId="165" fontId="16" fillId="5" borderId="0" xfId="0" applyNumberFormat="1" applyFont="1" applyFill="1"/>
    <xf numFmtId="0" fontId="13" fillId="5" borderId="0" xfId="0" applyFont="1" applyFill="1"/>
    <xf numFmtId="4" fontId="9" fillId="4" borderId="16" xfId="0" applyNumberFormat="1" applyFont="1" applyFill="1" applyBorder="1" applyAlignment="1">
      <alignment horizontal="center" vertical="center" wrapText="1"/>
    </xf>
    <xf numFmtId="3" fontId="9" fillId="4" borderId="16" xfId="36" applyNumberFormat="1" applyFont="1" applyFill="1" applyBorder="1" applyAlignment="1">
      <alignment horizontal="center" vertical="center" wrapText="1"/>
    </xf>
    <xf numFmtId="3" fontId="9" fillId="4" borderId="17" xfId="36" applyNumberFormat="1" applyFont="1" applyFill="1" applyBorder="1" applyAlignment="1">
      <alignment horizontal="center" vertical="center" wrapText="1"/>
    </xf>
    <xf numFmtId="0" fontId="18" fillId="5" borderId="6" xfId="0" applyFont="1" applyFill="1" applyBorder="1" applyAlignment="1">
      <alignment horizontal="center" vertical="center" wrapText="1"/>
    </xf>
    <xf numFmtId="0" fontId="18" fillId="5" borderId="6" xfId="0" applyFont="1" applyFill="1" applyBorder="1" applyAlignment="1">
      <alignment vertical="center" wrapText="1"/>
    </xf>
    <xf numFmtId="3" fontId="18" fillId="5" borderId="6" xfId="1" applyNumberFormat="1" applyFont="1" applyFill="1" applyBorder="1" applyAlignment="1" applyProtection="1">
      <alignment horizontal="center" vertical="center" wrapText="1"/>
    </xf>
    <xf numFmtId="0" fontId="18" fillId="0" borderId="12" xfId="0" applyFont="1" applyBorder="1" applyAlignment="1">
      <alignment horizontal="center" vertical="center" wrapText="1"/>
    </xf>
    <xf numFmtId="0" fontId="13" fillId="4" borderId="2" xfId="0" applyFont="1" applyFill="1" applyBorder="1"/>
    <xf numFmtId="3" fontId="14" fillId="4" borderId="3" xfId="0" applyNumberFormat="1" applyFont="1" applyFill="1" applyBorder="1" applyAlignment="1">
      <alignment horizontal="center" vertical="center"/>
    </xf>
    <xf numFmtId="0" fontId="13" fillId="0" borderId="0" xfId="0" applyFont="1" applyAlignment="1">
      <alignment vertical="center"/>
    </xf>
    <xf numFmtId="0" fontId="13" fillId="0" borderId="0" xfId="0" applyFont="1" applyAlignment="1">
      <alignment horizontal="center" vertical="center"/>
    </xf>
    <xf numFmtId="3" fontId="14" fillId="4" borderId="3" xfId="0" applyNumberFormat="1" applyFont="1" applyFill="1" applyBorder="1" applyAlignment="1">
      <alignment horizontal="center" vertical="center" wrapText="1"/>
    </xf>
    <xf numFmtId="0" fontId="19" fillId="0" borderId="9" xfId="0" applyFont="1" applyBorder="1" applyAlignment="1">
      <alignment horizontal="center" vertical="center" wrapText="1"/>
    </xf>
    <xf numFmtId="0" fontId="6" fillId="0" borderId="0" xfId="0" applyFont="1" applyAlignment="1">
      <alignment vertical="center"/>
    </xf>
    <xf numFmtId="0" fontId="6" fillId="0" borderId="0" xfId="0" applyFont="1" applyAlignment="1">
      <alignment horizontal="center" vertical="center"/>
    </xf>
    <xf numFmtId="0" fontId="6" fillId="0" borderId="0" xfId="0" applyFont="1" applyAlignment="1">
      <alignment horizontal="left" vertical="center"/>
    </xf>
    <xf numFmtId="3" fontId="6" fillId="0" borderId="0" xfId="0" applyNumberFormat="1" applyFont="1" applyAlignment="1">
      <alignment vertical="center"/>
    </xf>
    <xf numFmtId="0" fontId="20" fillId="5" borderId="0" xfId="0" applyFont="1" applyFill="1" applyBorder="1" applyAlignment="1">
      <alignment horizontal="center" vertical="center"/>
    </xf>
    <xf numFmtId="0" fontId="20" fillId="5" borderId="0" xfId="0" applyFont="1" applyFill="1" applyBorder="1" applyAlignment="1">
      <alignment horizontal="left" vertical="center"/>
    </xf>
    <xf numFmtId="0" fontId="19" fillId="5" borderId="0" xfId="0" applyFont="1" applyFill="1" applyBorder="1" applyAlignment="1">
      <alignment horizontal="left" vertical="center"/>
    </xf>
    <xf numFmtId="4" fontId="19" fillId="5" borderId="0" xfId="0" applyNumberFormat="1" applyFont="1" applyFill="1" applyBorder="1" applyAlignment="1">
      <alignment horizontal="left" vertical="center" wrapText="1"/>
    </xf>
    <xf numFmtId="4" fontId="19" fillId="5" borderId="0" xfId="0" applyNumberFormat="1" applyFont="1" applyFill="1" applyBorder="1" applyAlignment="1">
      <alignment horizontal="right" vertical="center" wrapText="1"/>
    </xf>
    <xf numFmtId="0" fontId="21" fillId="5" borderId="0" xfId="0" applyFont="1" applyFill="1" applyBorder="1" applyAlignment="1">
      <alignment horizontal="left" vertical="center"/>
    </xf>
    <xf numFmtId="3" fontId="21" fillId="4" borderId="16" xfId="0" applyNumberFormat="1" applyFont="1" applyFill="1" applyBorder="1" applyAlignment="1">
      <alignment horizontal="center" vertical="center" wrapText="1"/>
    </xf>
    <xf numFmtId="0" fontId="19" fillId="0" borderId="19" xfId="0" applyFont="1" applyBorder="1" applyAlignment="1">
      <alignment horizontal="left" vertical="center" wrapText="1"/>
    </xf>
    <xf numFmtId="0" fontId="19" fillId="0" borderId="14" xfId="0" applyFont="1" applyBorder="1" applyAlignment="1">
      <alignment horizontal="center" vertical="center" wrapText="1"/>
    </xf>
    <xf numFmtId="0" fontId="6" fillId="0" borderId="14" xfId="0" applyFont="1" applyBorder="1" applyAlignment="1">
      <alignment horizontal="left" vertical="center" wrapText="1"/>
    </xf>
    <xf numFmtId="1" fontId="6" fillId="0" borderId="14" xfId="0" applyNumberFormat="1" applyFont="1" applyBorder="1" applyAlignment="1">
      <alignment horizontal="center" vertical="center"/>
    </xf>
    <xf numFmtId="0" fontId="6" fillId="0" borderId="14" xfId="0" applyFont="1" applyBorder="1" applyAlignment="1">
      <alignment horizontal="center" vertical="center"/>
    </xf>
    <xf numFmtId="0" fontId="6" fillId="0" borderId="14" xfId="0" applyFont="1" applyBorder="1" applyAlignment="1">
      <alignment horizontal="center" vertical="center" wrapText="1"/>
    </xf>
    <xf numFmtId="167" fontId="6" fillId="0" borderId="14" xfId="0" applyNumberFormat="1" applyFont="1" applyBorder="1" applyAlignment="1">
      <alignment horizontal="left" vertical="center" wrapText="1"/>
    </xf>
    <xf numFmtId="3" fontId="6" fillId="0" borderId="14" xfId="0" applyNumberFormat="1" applyFont="1" applyBorder="1" applyAlignment="1">
      <alignment horizontal="center" vertical="center"/>
    </xf>
    <xf numFmtId="3" fontId="6" fillId="0" borderId="14" xfId="0" applyNumberFormat="1" applyFont="1" applyBorder="1" applyAlignment="1">
      <alignment horizontal="center" vertical="center" wrapText="1"/>
    </xf>
    <xf numFmtId="1" fontId="6" fillId="0" borderId="14" xfId="0" applyNumberFormat="1" applyFont="1" applyBorder="1" applyAlignment="1">
      <alignment horizontal="center" vertical="center" wrapText="1"/>
    </xf>
    <xf numFmtId="3" fontId="6" fillId="0" borderId="15" xfId="0" applyNumberFormat="1" applyFont="1" applyBorder="1" applyAlignment="1">
      <alignment horizontal="center" vertical="center"/>
    </xf>
    <xf numFmtId="0" fontId="6" fillId="0" borderId="0" xfId="0" applyFont="1" applyAlignment="1">
      <alignment vertical="center"/>
    </xf>
    <xf numFmtId="0" fontId="19" fillId="0" borderId="5" xfId="0" applyFont="1" applyBorder="1" applyAlignment="1">
      <alignment horizontal="left" vertical="center" wrapText="1"/>
    </xf>
    <xf numFmtId="0" fontId="19" fillId="0" borderId="6" xfId="0" applyFont="1" applyBorder="1" applyAlignment="1">
      <alignment horizontal="center" vertical="center" wrapText="1"/>
    </xf>
    <xf numFmtId="0" fontId="6" fillId="0" borderId="9" xfId="0" applyFont="1" applyBorder="1" applyAlignment="1">
      <alignment horizontal="left" vertical="center" wrapText="1"/>
    </xf>
    <xf numFmtId="1" fontId="6" fillId="0" borderId="9" xfId="0" applyNumberFormat="1" applyFont="1" applyBorder="1" applyAlignment="1">
      <alignment horizontal="center" vertical="center"/>
    </xf>
    <xf numFmtId="0" fontId="6" fillId="0" borderId="9" xfId="0" applyFont="1" applyBorder="1" applyAlignment="1">
      <alignment horizontal="center" vertical="center"/>
    </xf>
    <xf numFmtId="0" fontId="6" fillId="0" borderId="9" xfId="0" applyFont="1" applyBorder="1" applyAlignment="1">
      <alignment horizontal="center" vertical="center" wrapText="1"/>
    </xf>
    <xf numFmtId="167" fontId="6" fillId="0" borderId="9" xfId="0" applyNumberFormat="1" applyFont="1" applyBorder="1" applyAlignment="1">
      <alignment horizontal="left" vertical="center" wrapText="1"/>
    </xf>
    <xf numFmtId="3" fontId="6" fillId="0" borderId="9" xfId="0" applyNumberFormat="1" applyFont="1" applyBorder="1" applyAlignment="1">
      <alignment horizontal="center" vertical="center"/>
    </xf>
    <xf numFmtId="3" fontId="6" fillId="0" borderId="9" xfId="0" applyNumberFormat="1" applyFont="1" applyBorder="1" applyAlignment="1">
      <alignment horizontal="center" vertical="center" wrapText="1"/>
    </xf>
    <xf numFmtId="1" fontId="6" fillId="0" borderId="9" xfId="0" applyNumberFormat="1" applyFont="1" applyBorder="1" applyAlignment="1">
      <alignment horizontal="center" vertical="center" wrapText="1"/>
    </xf>
    <xf numFmtId="3" fontId="6" fillId="0" borderId="10" xfId="0" applyNumberFormat="1" applyFont="1" applyBorder="1" applyAlignment="1">
      <alignment horizontal="center" vertical="center"/>
    </xf>
    <xf numFmtId="0" fontId="19" fillId="0" borderId="8" xfId="0" applyFont="1" applyBorder="1" applyAlignment="1">
      <alignment horizontal="left" vertical="center" wrapText="1"/>
    </xf>
    <xf numFmtId="0" fontId="6" fillId="0" borderId="8" xfId="0" applyFont="1" applyBorder="1" applyAlignment="1">
      <alignment horizontal="left" vertical="center" wrapText="1"/>
    </xf>
    <xf numFmtId="0" fontId="6" fillId="0" borderId="11" xfId="0" applyFont="1" applyBorder="1" applyAlignment="1">
      <alignment horizontal="left" vertical="center" wrapText="1"/>
    </xf>
    <xf numFmtId="0" fontId="19" fillId="0" borderId="12" xfId="0" applyFont="1" applyBorder="1" applyAlignment="1">
      <alignment horizontal="center" vertical="center" wrapText="1"/>
    </xf>
    <xf numFmtId="0" fontId="6" fillId="0" borderId="9" xfId="0" applyFont="1" applyBorder="1" applyAlignment="1">
      <alignment vertical="center" wrapText="1"/>
    </xf>
    <xf numFmtId="167" fontId="6" fillId="0" borderId="9" xfId="0" applyNumberFormat="1" applyFont="1" applyBorder="1" applyAlignment="1">
      <alignment horizontal="center" vertical="center" wrapText="1"/>
    </xf>
    <xf numFmtId="0" fontId="6" fillId="0" borderId="22" xfId="0" applyFont="1" applyBorder="1" applyAlignment="1">
      <alignment horizontal="left" vertical="center" wrapText="1"/>
    </xf>
    <xf numFmtId="0" fontId="6" fillId="0" borderId="16" xfId="0" applyFont="1" applyBorder="1" applyAlignment="1">
      <alignment horizontal="left" vertical="center" wrapText="1"/>
    </xf>
    <xf numFmtId="1" fontId="6" fillId="0" borderId="16" xfId="0" applyNumberFormat="1" applyFont="1" applyBorder="1" applyAlignment="1">
      <alignment horizontal="center" vertical="center"/>
    </xf>
    <xf numFmtId="0" fontId="6" fillId="0" borderId="16" xfId="0" applyFont="1" applyBorder="1" applyAlignment="1">
      <alignment horizontal="center" vertical="center"/>
    </xf>
    <xf numFmtId="0" fontId="6" fillId="0" borderId="16" xfId="0" applyFont="1" applyBorder="1" applyAlignment="1">
      <alignment horizontal="center" vertical="center" wrapText="1"/>
    </xf>
    <xf numFmtId="3" fontId="6" fillId="0" borderId="16" xfId="0" applyNumberFormat="1" applyFont="1" applyBorder="1" applyAlignment="1">
      <alignment horizontal="center" vertical="center"/>
    </xf>
    <xf numFmtId="167" fontId="6" fillId="0" borderId="16" xfId="0" applyNumberFormat="1" applyFont="1" applyBorder="1" applyAlignment="1">
      <alignment horizontal="center" vertical="center" wrapText="1"/>
    </xf>
    <xf numFmtId="3" fontId="6" fillId="0" borderId="17" xfId="0" applyNumberFormat="1" applyFont="1" applyBorder="1" applyAlignment="1">
      <alignment horizontal="center" vertical="center"/>
    </xf>
    <xf numFmtId="3" fontId="22" fillId="4" borderId="3" xfId="0" applyNumberFormat="1" applyFont="1" applyFill="1" applyBorder="1" applyAlignment="1">
      <alignment horizontal="center" vertical="center"/>
    </xf>
    <xf numFmtId="3" fontId="22" fillId="4" borderId="4" xfId="0" applyNumberFormat="1" applyFont="1" applyFill="1" applyBorder="1" applyAlignment="1">
      <alignment horizontal="center" vertical="center"/>
    </xf>
    <xf numFmtId="0" fontId="22" fillId="0" borderId="0" xfId="0" applyFont="1" applyAlignment="1">
      <alignment vertical="center"/>
    </xf>
    <xf numFmtId="0" fontId="18" fillId="5" borderId="0" xfId="0" applyFont="1" applyFill="1"/>
    <xf numFmtId="0" fontId="18" fillId="5" borderId="0" xfId="0" applyFont="1" applyFill="1" applyBorder="1"/>
    <xf numFmtId="0" fontId="13" fillId="5" borderId="0" xfId="0" applyFont="1" applyFill="1" applyBorder="1"/>
    <xf numFmtId="0" fontId="18" fillId="5" borderId="0" xfId="0" applyFont="1" applyFill="1" applyBorder="1" applyAlignment="1">
      <alignment horizontal="right"/>
    </xf>
    <xf numFmtId="4" fontId="9" fillId="5" borderId="0" xfId="0" applyNumberFormat="1" applyFont="1" applyFill="1" applyBorder="1" applyAlignment="1">
      <alignment horizontal="center" vertical="center" wrapText="1"/>
    </xf>
    <xf numFmtId="3" fontId="9" fillId="5" borderId="0" xfId="0" applyNumberFormat="1" applyFont="1" applyFill="1" applyBorder="1" applyAlignment="1">
      <alignment horizontal="center" vertical="center" wrapText="1"/>
    </xf>
    <xf numFmtId="0" fontId="18" fillId="5" borderId="0" xfId="0" applyFont="1" applyFill="1" applyBorder="1" applyAlignment="1">
      <alignment horizontal="center" vertical="center" wrapText="1"/>
    </xf>
    <xf numFmtId="3" fontId="9" fillId="4" borderId="3" xfId="0" applyNumberFormat="1" applyFont="1" applyFill="1" applyBorder="1" applyAlignment="1">
      <alignment horizontal="center" vertical="center" wrapText="1"/>
    </xf>
    <xf numFmtId="0" fontId="14" fillId="5" borderId="22" xfId="0" applyFont="1" applyFill="1" applyBorder="1" applyAlignment="1">
      <alignment horizontal="center" vertical="center" wrapText="1"/>
    </xf>
    <xf numFmtId="0" fontId="13" fillId="5" borderId="16" xfId="0" applyFont="1" applyFill="1" applyBorder="1" applyAlignment="1">
      <alignment horizontal="center" vertical="center" wrapText="1"/>
    </xf>
    <xf numFmtId="0" fontId="13" fillId="5" borderId="16" xfId="0" applyFont="1" applyFill="1" applyBorder="1" applyAlignment="1">
      <alignment horizontal="left" vertical="center" wrapText="1"/>
    </xf>
    <xf numFmtId="0" fontId="13" fillId="5" borderId="16" xfId="0" applyFont="1" applyFill="1" applyBorder="1" applyAlignment="1">
      <alignment horizontal="left" vertical="center" wrapText="1"/>
    </xf>
    <xf numFmtId="169" fontId="13" fillId="5" borderId="16" xfId="0" applyNumberFormat="1" applyFont="1" applyFill="1" applyBorder="1" applyAlignment="1">
      <alignment horizontal="center" vertical="center" wrapText="1"/>
    </xf>
    <xf numFmtId="2" fontId="13" fillId="5" borderId="16" xfId="0" applyNumberFormat="1" applyFont="1" applyFill="1" applyBorder="1" applyAlignment="1">
      <alignment horizontal="center" vertical="center" wrapText="1"/>
    </xf>
    <xf numFmtId="0" fontId="13" fillId="5" borderId="16" xfId="0" applyFont="1" applyFill="1" applyBorder="1" applyAlignment="1">
      <alignment horizontal="center" vertical="center" wrapText="1"/>
    </xf>
    <xf numFmtId="49" fontId="13" fillId="5" borderId="16" xfId="0" applyNumberFormat="1" applyFont="1" applyFill="1" applyBorder="1" applyAlignment="1">
      <alignment horizontal="center" vertical="center" wrapText="1"/>
    </xf>
    <xf numFmtId="3" fontId="13" fillId="5" borderId="16" xfId="0" applyNumberFormat="1" applyFont="1" applyFill="1" applyBorder="1" applyAlignment="1">
      <alignment horizontal="center" vertical="center" wrapText="1"/>
    </xf>
    <xf numFmtId="3" fontId="13" fillId="5" borderId="18" xfId="0" applyNumberFormat="1" applyFont="1" applyFill="1" applyBorder="1" applyAlignment="1">
      <alignment horizontal="center" vertical="center" wrapText="1"/>
    </xf>
    <xf numFmtId="3" fontId="14" fillId="5" borderId="18" xfId="0" applyNumberFormat="1" applyFont="1" applyFill="1" applyBorder="1" applyAlignment="1">
      <alignment horizontal="center" vertical="center" wrapText="1"/>
    </xf>
    <xf numFmtId="3" fontId="13" fillId="5" borderId="24" xfId="0" applyNumberFormat="1" applyFont="1" applyFill="1" applyBorder="1" applyAlignment="1">
      <alignment horizontal="center" vertical="center" wrapText="1"/>
    </xf>
    <xf numFmtId="0" fontId="13" fillId="5" borderId="0" xfId="0" applyFont="1" applyFill="1" applyAlignment="1">
      <alignment vertical="top" wrapText="1"/>
    </xf>
    <xf numFmtId="3" fontId="14" fillId="4" borderId="4" xfId="0" applyNumberFormat="1" applyFont="1" applyFill="1" applyBorder="1" applyAlignment="1">
      <alignment horizontal="center" vertical="center" wrapText="1"/>
    </xf>
    <xf numFmtId="0" fontId="15" fillId="5" borderId="0" xfId="0" applyFont="1" applyFill="1"/>
    <xf numFmtId="0" fontId="18" fillId="5" borderId="0" xfId="0" applyFont="1" applyFill="1" applyAlignment="1">
      <alignment horizontal="center"/>
    </xf>
    <xf numFmtId="0" fontId="13" fillId="0" borderId="0" xfId="0" applyFont="1" applyAlignment="1">
      <alignment horizontal="left" vertical="center"/>
    </xf>
    <xf numFmtId="0" fontId="13" fillId="0" borderId="0" xfId="0" applyFont="1" applyAlignment="1">
      <alignment horizontal="left" vertical="center" wrapText="1"/>
    </xf>
    <xf numFmtId="4" fontId="13" fillId="0" borderId="0" xfId="0" applyNumberFormat="1" applyFont="1" applyAlignment="1">
      <alignment horizontal="left" vertical="center"/>
    </xf>
    <xf numFmtId="4" fontId="14" fillId="0" borderId="0" xfId="0" applyNumberFormat="1" applyFont="1" applyAlignment="1">
      <alignment horizontal="left" vertical="center"/>
    </xf>
    <xf numFmtId="0" fontId="14" fillId="0" borderId="0" xfId="0" applyFont="1" applyAlignment="1">
      <alignment horizontal="left" vertical="center"/>
    </xf>
    <xf numFmtId="3" fontId="14" fillId="0" borderId="0" xfId="0" applyNumberFormat="1" applyFont="1" applyAlignment="1">
      <alignment vertical="center"/>
    </xf>
    <xf numFmtId="0" fontId="14" fillId="0" borderId="0" xfId="0" applyFont="1" applyAlignment="1">
      <alignment vertical="center"/>
    </xf>
    <xf numFmtId="167" fontId="14" fillId="0" borderId="0" xfId="0" applyNumberFormat="1" applyFont="1" applyAlignment="1">
      <alignment horizontal="left" vertical="center"/>
    </xf>
    <xf numFmtId="0" fontId="9" fillId="4" borderId="2" xfId="0" applyFont="1" applyFill="1" applyBorder="1" applyAlignment="1">
      <alignment horizontal="center" vertical="center" wrapText="1"/>
    </xf>
    <xf numFmtId="0" fontId="18" fillId="5" borderId="5" xfId="0" applyFont="1" applyFill="1" applyBorder="1" applyAlignment="1">
      <alignment horizontal="center" vertical="center" wrapText="1"/>
    </xf>
    <xf numFmtId="0" fontId="18" fillId="5" borderId="25" xfId="0" applyFont="1" applyFill="1" applyBorder="1" applyAlignment="1">
      <alignment horizontal="center" vertical="center" wrapText="1"/>
    </xf>
    <xf numFmtId="0" fontId="19" fillId="5" borderId="6" xfId="0" applyFont="1" applyFill="1" applyBorder="1" applyAlignment="1">
      <alignment horizontal="center" vertical="center" wrapText="1"/>
    </xf>
    <xf numFmtId="0" fontId="13" fillId="5" borderId="6" xfId="0" applyFont="1" applyFill="1" applyBorder="1" applyAlignment="1">
      <alignment horizontal="center" vertical="center" wrapText="1"/>
    </xf>
    <xf numFmtId="4" fontId="19" fillId="5" borderId="6" xfId="0" applyNumberFormat="1" applyFont="1" applyFill="1" applyBorder="1" applyAlignment="1">
      <alignment horizontal="center" vertical="center" wrapText="1"/>
    </xf>
    <xf numFmtId="0" fontId="6" fillId="5" borderId="6" xfId="0" applyFont="1" applyFill="1" applyBorder="1" applyAlignment="1">
      <alignment horizontal="center" vertical="center" wrapText="1"/>
    </xf>
    <xf numFmtId="3" fontId="19" fillId="5" borderId="6" xfId="1" applyNumberFormat="1" applyFont="1" applyFill="1" applyBorder="1" applyAlignment="1" applyProtection="1">
      <alignment horizontal="center" vertical="center" wrapText="1"/>
    </xf>
    <xf numFmtId="3" fontId="19" fillId="5" borderId="6" xfId="0" applyNumberFormat="1" applyFont="1" applyFill="1" applyBorder="1" applyAlignment="1">
      <alignment horizontal="center" vertical="center" wrapText="1"/>
    </xf>
    <xf numFmtId="3" fontId="23" fillId="5" borderId="6" xfId="0" applyNumberFormat="1" applyFont="1" applyFill="1" applyBorder="1" applyAlignment="1">
      <alignment horizontal="center" vertical="center" wrapText="1"/>
    </xf>
    <xf numFmtId="3" fontId="18" fillId="5" borderId="7" xfId="0" applyNumberFormat="1" applyFont="1" applyFill="1" applyBorder="1" applyAlignment="1">
      <alignment horizontal="center" vertical="center" wrapText="1"/>
    </xf>
    <xf numFmtId="0" fontId="13" fillId="0" borderId="0" xfId="0" applyFont="1" applyAlignment="1">
      <alignment horizontal="left" vertical="center"/>
    </xf>
    <xf numFmtId="0" fontId="18" fillId="5" borderId="8" xfId="0" applyFont="1" applyFill="1" applyBorder="1" applyAlignment="1">
      <alignment horizontal="center" vertical="center" wrapText="1"/>
    </xf>
    <xf numFmtId="0" fontId="18" fillId="5" borderId="26" xfId="0" applyFont="1" applyFill="1" applyBorder="1" applyAlignment="1">
      <alignment horizontal="center" vertical="center" wrapText="1"/>
    </xf>
    <xf numFmtId="0" fontId="19" fillId="5" borderId="9"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9" fillId="5" borderId="9" xfId="0" applyFont="1" applyFill="1" applyBorder="1" applyAlignment="1">
      <alignment vertical="center" wrapText="1"/>
    </xf>
    <xf numFmtId="4" fontId="18" fillId="5" borderId="9" xfId="0" applyNumberFormat="1" applyFont="1" applyFill="1" applyBorder="1" applyAlignment="1">
      <alignment horizontal="center" vertical="center" wrapText="1"/>
    </xf>
    <xf numFmtId="0" fontId="18" fillId="5" borderId="9" xfId="0" applyFont="1" applyFill="1" applyBorder="1" applyAlignment="1">
      <alignment horizontal="center" vertical="center" wrapText="1"/>
    </xf>
    <xf numFmtId="0" fontId="6" fillId="5" borderId="9" xfId="0" applyFont="1" applyFill="1" applyBorder="1" applyAlignment="1">
      <alignment horizontal="center" vertical="center" wrapText="1"/>
    </xf>
    <xf numFmtId="3" fontId="18" fillId="5" borderId="9" xfId="1" applyNumberFormat="1" applyFont="1" applyFill="1" applyBorder="1" applyAlignment="1" applyProtection="1">
      <alignment horizontal="center" vertical="center" wrapText="1"/>
    </xf>
    <xf numFmtId="3" fontId="19" fillId="5" borderId="9" xfId="0" applyNumberFormat="1" applyFont="1" applyFill="1" applyBorder="1" applyAlignment="1">
      <alignment horizontal="center" vertical="center" wrapText="1"/>
    </xf>
    <xf numFmtId="3" fontId="23" fillId="5" borderId="9" xfId="0" applyNumberFormat="1" applyFont="1" applyFill="1" applyBorder="1" applyAlignment="1">
      <alignment horizontal="center" vertical="center" wrapText="1"/>
    </xf>
    <xf numFmtId="3" fontId="18" fillId="5" borderId="9" xfId="0" applyNumberFormat="1" applyFont="1" applyFill="1" applyBorder="1" applyAlignment="1">
      <alignment horizontal="center" vertical="center" wrapText="1"/>
    </xf>
    <xf numFmtId="3" fontId="18" fillId="5" borderId="10" xfId="0" applyNumberFormat="1" applyFont="1" applyFill="1" applyBorder="1" applyAlignment="1">
      <alignment horizontal="center" vertical="center" wrapText="1"/>
    </xf>
    <xf numFmtId="0" fontId="18" fillId="5" borderId="9" xfId="0" applyFont="1" applyFill="1" applyBorder="1" applyAlignment="1">
      <alignment vertical="center" wrapText="1"/>
    </xf>
    <xf numFmtId="4" fontId="19" fillId="5" borderId="9" xfId="0" applyNumberFormat="1" applyFont="1" applyFill="1" applyBorder="1" applyAlignment="1">
      <alignment horizontal="center" vertical="center" wrapText="1"/>
    </xf>
    <xf numFmtId="3" fontId="19" fillId="5" borderId="9" xfId="1" applyNumberFormat="1" applyFont="1" applyFill="1" applyBorder="1" applyAlignment="1" applyProtection="1">
      <alignment horizontal="center" vertical="center" wrapText="1"/>
    </xf>
    <xf numFmtId="3" fontId="9" fillId="4" borderId="4" xfId="0" applyNumberFormat="1" applyFont="1" applyFill="1" applyBorder="1" applyAlignment="1">
      <alignment horizontal="center" vertical="center" wrapText="1"/>
    </xf>
    <xf numFmtId="0" fontId="24" fillId="0" borderId="0" xfId="0" applyFont="1"/>
    <xf numFmtId="0" fontId="24" fillId="0" borderId="0" xfId="0" applyFont="1" applyAlignment="1">
      <alignment vertical="center"/>
    </xf>
    <xf numFmtId="0" fontId="24" fillId="0" borderId="0" xfId="0" applyFont="1" applyAlignment="1">
      <alignment horizontal="left"/>
    </xf>
    <xf numFmtId="4" fontId="24" fillId="0" borderId="0" xfId="0" applyNumberFormat="1" applyFont="1"/>
    <xf numFmtId="0" fontId="24" fillId="0" borderId="0" xfId="0" applyFont="1" applyBorder="1"/>
    <xf numFmtId="4" fontId="24" fillId="0" borderId="0" xfId="0" applyNumberFormat="1" applyFont="1" applyAlignment="1">
      <alignment horizontal="right"/>
    </xf>
    <xf numFmtId="4" fontId="18" fillId="0" borderId="0" xfId="0" applyNumberFormat="1" applyFont="1" applyBorder="1" applyAlignment="1">
      <alignment horizontal="center" vertical="center" wrapText="1"/>
    </xf>
    <xf numFmtId="4" fontId="25" fillId="4" borderId="14" xfId="0" applyNumberFormat="1" applyFont="1" applyFill="1" applyBorder="1" applyAlignment="1">
      <alignment horizontal="center" vertical="center" wrapText="1"/>
    </xf>
    <xf numFmtId="4" fontId="25" fillId="4" borderId="16" xfId="0" applyNumberFormat="1" applyFont="1" applyFill="1" applyBorder="1" applyAlignment="1">
      <alignment horizontal="center" vertical="center" wrapText="1"/>
    </xf>
    <xf numFmtId="0" fontId="18" fillId="0" borderId="11" xfId="0" applyFont="1" applyBorder="1" applyAlignment="1">
      <alignment horizontal="center" vertical="center" wrapText="1"/>
    </xf>
    <xf numFmtId="0" fontId="18" fillId="0" borderId="12" xfId="0" applyFont="1" applyBorder="1" applyAlignment="1">
      <alignment horizontal="left" vertical="center" wrapText="1"/>
    </xf>
    <xf numFmtId="0" fontId="18" fillId="0" borderId="12" xfId="0" applyFont="1" applyBorder="1" applyAlignment="1">
      <alignment horizontal="center" vertical="center" wrapText="1"/>
    </xf>
    <xf numFmtId="0" fontId="18" fillId="0" borderId="12" xfId="0" applyFont="1" applyBorder="1" applyAlignment="1">
      <alignment horizontal="left" vertical="center" wrapText="1"/>
    </xf>
    <xf numFmtId="167" fontId="18" fillId="0" borderId="12" xfId="0" applyNumberFormat="1" applyFont="1" applyBorder="1" applyAlignment="1">
      <alignment horizontal="center" vertical="center" wrapText="1"/>
    </xf>
    <xf numFmtId="3" fontId="18" fillId="0" borderId="12" xfId="0" applyNumberFormat="1" applyFont="1" applyBorder="1" applyAlignment="1">
      <alignment horizontal="center" vertical="center" wrapText="1"/>
    </xf>
    <xf numFmtId="3" fontId="18" fillId="0" borderId="28" xfId="0" applyNumberFormat="1" applyFont="1" applyBorder="1" applyAlignment="1">
      <alignment horizontal="center" vertical="center" wrapText="1"/>
    </xf>
    <xf numFmtId="3" fontId="18" fillId="0" borderId="13" xfId="0" applyNumberFormat="1" applyFont="1" applyBorder="1" applyAlignment="1">
      <alignment horizontal="center" vertical="center" wrapText="1"/>
    </xf>
    <xf numFmtId="0" fontId="24" fillId="0" borderId="9" xfId="0" applyFont="1" applyBorder="1"/>
    <xf numFmtId="0" fontId="25" fillId="0" borderId="0" xfId="0" applyFont="1" applyBorder="1"/>
    <xf numFmtId="0" fontId="25" fillId="0" borderId="0" xfId="0" applyFont="1"/>
    <xf numFmtId="0" fontId="24" fillId="0" borderId="0" xfId="0" applyFont="1" applyAlignment="1">
      <alignment horizontal="center"/>
    </xf>
    <xf numFmtId="0" fontId="11" fillId="5" borderId="30" xfId="0" applyFont="1" applyFill="1" applyBorder="1" applyAlignment="1">
      <alignment horizontal="left" vertical="center"/>
    </xf>
    <xf numFmtId="3" fontId="11" fillId="5" borderId="25" xfId="0" applyNumberFormat="1" applyFont="1" applyFill="1" applyBorder="1" applyAlignment="1">
      <alignment horizontal="center" vertical="center"/>
    </xf>
    <xf numFmtId="3" fontId="11" fillId="5" borderId="7" xfId="0" applyNumberFormat="1" applyFont="1" applyFill="1" applyBorder="1" applyAlignment="1">
      <alignment horizontal="center" vertical="center"/>
    </xf>
    <xf numFmtId="3" fontId="11" fillId="0" borderId="26" xfId="0" applyNumberFormat="1" applyFont="1" applyBorder="1" applyAlignment="1">
      <alignment horizontal="center" vertical="center"/>
    </xf>
    <xf numFmtId="0" fontId="11" fillId="5" borderId="31" xfId="0" applyFont="1" applyFill="1" applyBorder="1" applyAlignment="1">
      <alignment horizontal="left" vertical="center"/>
    </xf>
    <xf numFmtId="0" fontId="11" fillId="4" borderId="29" xfId="0" applyFont="1" applyFill="1" applyBorder="1" applyAlignment="1">
      <alignment horizontal="left" vertical="center"/>
    </xf>
    <xf numFmtId="3" fontId="11" fillId="0" borderId="0" xfId="0" applyNumberFormat="1" applyFont="1" applyBorder="1" applyAlignment="1">
      <alignment horizontal="center" vertical="center"/>
    </xf>
    <xf numFmtId="0" fontId="11" fillId="5" borderId="0" xfId="0" applyFont="1" applyFill="1" applyBorder="1" applyAlignment="1">
      <alignment horizontal="left" vertical="center"/>
    </xf>
    <xf numFmtId="14" fontId="18" fillId="5" borderId="9" xfId="0" applyNumberFormat="1" applyFont="1" applyFill="1" applyBorder="1" applyAlignment="1">
      <alignment horizontal="center" vertical="center" wrapText="1"/>
    </xf>
    <xf numFmtId="14" fontId="6" fillId="0" borderId="14" xfId="0" applyNumberFormat="1" applyFont="1" applyBorder="1" applyAlignment="1">
      <alignment horizontal="center" vertical="center"/>
    </xf>
    <xf numFmtId="14" fontId="6" fillId="0" borderId="9" xfId="0" applyNumberFormat="1" applyFont="1" applyBorder="1" applyAlignment="1">
      <alignment horizontal="center" vertical="center"/>
    </xf>
    <xf numFmtId="14" fontId="6" fillId="0" borderId="16" xfId="0" applyNumberFormat="1" applyFont="1" applyBorder="1" applyAlignment="1">
      <alignment horizontal="center" vertical="center"/>
    </xf>
    <xf numFmtId="14" fontId="6" fillId="0" borderId="0" xfId="0" applyNumberFormat="1" applyFont="1" applyAlignment="1">
      <alignment horizontal="center" vertical="center"/>
    </xf>
    <xf numFmtId="14" fontId="19" fillId="5" borderId="6" xfId="0" applyNumberFormat="1" applyFont="1" applyFill="1" applyBorder="1" applyAlignment="1">
      <alignment horizontal="center" vertical="center" wrapText="1"/>
    </xf>
    <xf numFmtId="14" fontId="19" fillId="5" borderId="9" xfId="0" applyNumberFormat="1" applyFont="1" applyFill="1" applyBorder="1" applyAlignment="1">
      <alignment horizontal="center" vertical="center" wrapText="1"/>
    </xf>
    <xf numFmtId="0" fontId="6" fillId="0" borderId="12" xfId="0" applyFont="1" applyBorder="1" applyAlignment="1">
      <alignment horizontal="left" vertical="center" wrapText="1"/>
    </xf>
    <xf numFmtId="1" fontId="6" fillId="0" borderId="12" xfId="0" applyNumberFormat="1" applyFont="1" applyBorder="1" applyAlignment="1">
      <alignment horizontal="center" vertical="center"/>
    </xf>
    <xf numFmtId="0" fontId="6" fillId="0" borderId="12" xfId="0" applyFont="1" applyBorder="1" applyAlignment="1">
      <alignment horizontal="center" vertical="center"/>
    </xf>
    <xf numFmtId="0" fontId="6" fillId="0" borderId="12" xfId="0" applyFont="1" applyBorder="1" applyAlignment="1">
      <alignment horizontal="center" vertical="center" wrapText="1"/>
    </xf>
    <xf numFmtId="14" fontId="6" fillId="0" borderId="12" xfId="0" applyNumberFormat="1" applyFont="1" applyBorder="1" applyAlignment="1">
      <alignment horizontal="center" vertical="center"/>
    </xf>
    <xf numFmtId="3" fontId="6" fillId="0" borderId="12" xfId="0" applyNumberFormat="1" applyFont="1" applyBorder="1" applyAlignment="1">
      <alignment horizontal="center" vertical="center"/>
    </xf>
    <xf numFmtId="167" fontId="6" fillId="0" borderId="12" xfId="0" applyNumberFormat="1" applyFont="1" applyBorder="1" applyAlignment="1">
      <alignment horizontal="center" vertical="center" wrapText="1"/>
    </xf>
    <xf numFmtId="3" fontId="6" fillId="0" borderId="13" xfId="0" applyNumberFormat="1" applyFont="1" applyBorder="1" applyAlignment="1">
      <alignment horizontal="center" vertical="center"/>
    </xf>
    <xf numFmtId="3" fontId="11" fillId="6" borderId="9" xfId="0" applyNumberFormat="1" applyFont="1" applyFill="1" applyBorder="1" applyAlignment="1">
      <alignment horizontal="center" vertical="center"/>
    </xf>
    <xf numFmtId="3" fontId="11" fillId="6" borderId="10" xfId="0" applyNumberFormat="1" applyFont="1" applyFill="1" applyBorder="1" applyAlignment="1">
      <alignment horizontal="center" vertical="center"/>
    </xf>
    <xf numFmtId="0" fontId="28" fillId="0" borderId="0" xfId="0" applyFont="1"/>
    <xf numFmtId="0" fontId="28" fillId="0" borderId="9" xfId="0" applyFont="1" applyBorder="1" applyAlignment="1">
      <alignment horizontal="center" vertical="center" wrapText="1"/>
    </xf>
    <xf numFmtId="4" fontId="6" fillId="0" borderId="14" xfId="0" applyNumberFormat="1" applyFont="1" applyBorder="1" applyAlignment="1">
      <alignment horizontal="center" vertical="center"/>
    </xf>
    <xf numFmtId="4" fontId="6" fillId="0" borderId="9" xfId="0" applyNumberFormat="1" applyFont="1" applyBorder="1" applyAlignment="1">
      <alignment horizontal="center" vertical="center"/>
    </xf>
    <xf numFmtId="4" fontId="6" fillId="0" borderId="12" xfId="0" applyNumberFormat="1" applyFont="1" applyBorder="1" applyAlignment="1">
      <alignment horizontal="center" vertical="center"/>
    </xf>
    <xf numFmtId="4" fontId="6" fillId="0" borderId="16" xfId="0" applyNumberFormat="1" applyFont="1" applyBorder="1" applyAlignment="1">
      <alignment horizontal="center" vertical="center"/>
    </xf>
    <xf numFmtId="3" fontId="11" fillId="6" borderId="6" xfId="0" applyNumberFormat="1" applyFont="1" applyFill="1" applyBorder="1" applyAlignment="1">
      <alignment horizontal="center" vertical="center"/>
    </xf>
    <xf numFmtId="3" fontId="11" fillId="6" borderId="7" xfId="0" applyNumberFormat="1" applyFont="1" applyFill="1" applyBorder="1" applyAlignment="1">
      <alignment horizontal="center" vertical="center"/>
    </xf>
    <xf numFmtId="3" fontId="11" fillId="6" borderId="12" xfId="0" applyNumberFormat="1" applyFont="1" applyFill="1" applyBorder="1" applyAlignment="1">
      <alignment horizontal="center" vertical="center"/>
    </xf>
    <xf numFmtId="3" fontId="11" fillId="6" borderId="13" xfId="0" applyNumberFormat="1" applyFont="1" applyFill="1" applyBorder="1" applyAlignment="1">
      <alignment horizontal="center" vertical="center"/>
    </xf>
    <xf numFmtId="4" fontId="14" fillId="4" borderId="16" xfId="0" applyNumberFormat="1" applyFont="1" applyFill="1" applyBorder="1" applyAlignment="1">
      <alignment horizontal="center" vertical="center" wrapText="1"/>
    </xf>
    <xf numFmtId="4" fontId="14" fillId="4" borderId="14" xfId="0" applyNumberFormat="1" applyFont="1" applyFill="1" applyBorder="1" applyAlignment="1">
      <alignment horizontal="center" vertical="center" wrapText="1"/>
    </xf>
    <xf numFmtId="0" fontId="28" fillId="0" borderId="19" xfId="0" applyFont="1" applyBorder="1" applyAlignment="1">
      <alignment horizontal="center" vertical="center"/>
    </xf>
    <xf numFmtId="0" fontId="28" fillId="0" borderId="14" xfId="0" applyFont="1" applyBorder="1" applyAlignment="1">
      <alignment horizontal="center" vertical="center"/>
    </xf>
    <xf numFmtId="0" fontId="28" fillId="0" borderId="14" xfId="0" applyFont="1" applyBorder="1" applyAlignment="1">
      <alignment horizontal="justify" vertical="center" wrapText="1"/>
    </xf>
    <xf numFmtId="0" fontId="28" fillId="0" borderId="14" xfId="0" applyFont="1" applyBorder="1" applyAlignment="1">
      <alignment horizontal="center" vertical="center" wrapText="1"/>
    </xf>
    <xf numFmtId="167" fontId="28" fillId="0" borderId="14" xfId="0" applyNumberFormat="1" applyFont="1" applyBorder="1" applyAlignment="1">
      <alignment horizontal="center" vertical="center"/>
    </xf>
    <xf numFmtId="49" fontId="28" fillId="0" borderId="14" xfId="0" applyNumberFormat="1" applyFont="1" applyBorder="1" applyAlignment="1">
      <alignment horizontal="center" vertical="center"/>
    </xf>
    <xf numFmtId="3" fontId="28" fillId="0" borderId="14" xfId="0" applyNumberFormat="1" applyFont="1" applyBorder="1" applyAlignment="1">
      <alignment horizontal="center" vertical="center"/>
    </xf>
    <xf numFmtId="3" fontId="28" fillId="0" borderId="15" xfId="0" applyNumberFormat="1" applyFont="1" applyBorder="1" applyAlignment="1">
      <alignment horizontal="center" vertical="center"/>
    </xf>
    <xf numFmtId="0" fontId="28" fillId="0" borderId="8" xfId="0" applyFont="1" applyBorder="1" applyAlignment="1">
      <alignment horizontal="center" vertical="center"/>
    </xf>
    <xf numFmtId="0" fontId="28" fillId="0" borderId="9" xfId="0" applyFont="1" applyBorder="1" applyAlignment="1">
      <alignment horizontal="center" vertical="center"/>
    </xf>
    <xf numFmtId="0" fontId="28" fillId="0" borderId="9" xfId="0" applyFont="1" applyBorder="1" applyAlignment="1">
      <alignment horizontal="justify" vertical="center" wrapText="1"/>
    </xf>
    <xf numFmtId="167" fontId="28" fillId="0" borderId="9" xfId="0" applyNumberFormat="1" applyFont="1" applyBorder="1" applyAlignment="1">
      <alignment horizontal="center" vertical="center"/>
    </xf>
    <xf numFmtId="49" fontId="28" fillId="0" borderId="9" xfId="0" applyNumberFormat="1" applyFont="1" applyBorder="1" applyAlignment="1">
      <alignment horizontal="center" vertical="center"/>
    </xf>
    <xf numFmtId="3" fontId="28" fillId="0" borderId="9" xfId="0" applyNumberFormat="1" applyFont="1" applyBorder="1" applyAlignment="1">
      <alignment horizontal="center" vertical="center"/>
    </xf>
    <xf numFmtId="3" fontId="28" fillId="0" borderId="10" xfId="0" applyNumberFormat="1" applyFont="1" applyBorder="1" applyAlignment="1">
      <alignment horizontal="center" vertical="center"/>
    </xf>
    <xf numFmtId="0" fontId="28" fillId="0" borderId="5" xfId="0" applyFont="1" applyBorder="1" applyAlignment="1">
      <alignment horizontal="center" vertical="center"/>
    </xf>
    <xf numFmtId="0" fontId="28" fillId="5" borderId="9" xfId="0" applyFont="1" applyFill="1" applyBorder="1" applyAlignment="1">
      <alignment horizontal="center" vertical="center"/>
    </xf>
    <xf numFmtId="3" fontId="28" fillId="5" borderId="9" xfId="0" applyNumberFormat="1" applyFont="1" applyFill="1" applyBorder="1" applyAlignment="1">
      <alignment horizontal="center" vertical="center"/>
    </xf>
    <xf numFmtId="0" fontId="29" fillId="4" borderId="20" xfId="0" applyFont="1" applyFill="1" applyBorder="1" applyAlignment="1">
      <alignment horizontal="center" vertical="center"/>
    </xf>
    <xf numFmtId="3" fontId="30" fillId="4" borderId="3" xfId="0" applyNumberFormat="1" applyFont="1" applyFill="1" applyBorder="1" applyAlignment="1">
      <alignment horizontal="center" vertical="center"/>
    </xf>
    <xf numFmtId="3" fontId="30" fillId="4" borderId="4" xfId="0" applyNumberFormat="1" applyFont="1" applyFill="1" applyBorder="1" applyAlignment="1">
      <alignment horizontal="center" vertical="center"/>
    </xf>
    <xf numFmtId="3" fontId="11" fillId="7" borderId="9" xfId="0" applyNumberFormat="1" applyFont="1" applyFill="1" applyBorder="1" applyAlignment="1">
      <alignment horizontal="center" vertical="center"/>
    </xf>
    <xf numFmtId="3" fontId="11" fillId="7" borderId="10" xfId="0" applyNumberFormat="1" applyFont="1" applyFill="1" applyBorder="1" applyAlignment="1">
      <alignment horizontal="center" vertical="center"/>
    </xf>
    <xf numFmtId="3" fontId="11" fillId="0" borderId="6" xfId="0" applyNumberFormat="1" applyFont="1" applyFill="1" applyBorder="1" applyAlignment="1">
      <alignment horizontal="center" vertical="center"/>
    </xf>
    <xf numFmtId="3" fontId="11" fillId="0" borderId="7" xfId="0" applyNumberFormat="1" applyFont="1" applyFill="1" applyBorder="1" applyAlignment="1">
      <alignment horizontal="center" vertical="center"/>
    </xf>
    <xf numFmtId="0" fontId="28" fillId="0" borderId="32" xfId="0" applyFont="1" applyBorder="1" applyAlignment="1">
      <alignment vertical="center" wrapText="1"/>
    </xf>
    <xf numFmtId="0" fontId="28" fillId="5" borderId="14" xfId="0" applyFont="1" applyFill="1" applyBorder="1" applyAlignment="1">
      <alignment horizontal="center" vertical="center" wrapText="1"/>
    </xf>
    <xf numFmtId="0" fontId="28" fillId="5" borderId="14" xfId="0" applyFont="1" applyFill="1" applyBorder="1" applyAlignment="1">
      <alignment vertical="center" wrapText="1"/>
    </xf>
    <xf numFmtId="0" fontId="28" fillId="0" borderId="14" xfId="0" applyFont="1" applyBorder="1" applyAlignment="1">
      <alignment horizontal="left" vertical="top" wrapText="1"/>
    </xf>
    <xf numFmtId="14" fontId="28" fillId="6" borderId="14" xfId="0" applyNumberFormat="1" applyFont="1" applyFill="1" applyBorder="1" applyAlignment="1">
      <alignment horizontal="center" vertical="center" wrapText="1"/>
    </xf>
    <xf numFmtId="0" fontId="28" fillId="6" borderId="14" xfId="0" applyFont="1" applyFill="1" applyBorder="1" applyAlignment="1">
      <alignment horizontal="center" vertical="center" wrapText="1"/>
    </xf>
    <xf numFmtId="3" fontId="28" fillId="6" borderId="14" xfId="1" applyNumberFormat="1" applyFont="1" applyFill="1" applyBorder="1" applyAlignment="1">
      <alignment horizontal="center" vertical="center" wrapText="1"/>
    </xf>
    <xf numFmtId="3" fontId="28" fillId="6" borderId="34" xfId="1" applyNumberFormat="1" applyFont="1" applyFill="1" applyBorder="1" applyAlignment="1">
      <alignment horizontal="center" vertical="center" wrapText="1"/>
    </xf>
    <xf numFmtId="3" fontId="28" fillId="6" borderId="14" xfId="1" applyNumberFormat="1" applyFont="1" applyFill="1" applyBorder="1" applyAlignment="1">
      <alignment horizontal="center" vertical="center"/>
    </xf>
    <xf numFmtId="3" fontId="28" fillId="0" borderId="15" xfId="1" applyNumberFormat="1" applyFont="1" applyBorder="1" applyAlignment="1">
      <alignment horizontal="center" vertical="center"/>
    </xf>
    <xf numFmtId="0" fontId="28" fillId="0" borderId="35" xfId="0" applyFont="1" applyBorder="1" applyAlignment="1">
      <alignment horizontal="center" vertical="center" wrapText="1"/>
    </xf>
    <xf numFmtId="0" fontId="28" fillId="5" borderId="16" xfId="0" applyFont="1" applyFill="1" applyBorder="1" applyAlignment="1">
      <alignment horizontal="center" vertical="center" wrapText="1"/>
    </xf>
    <xf numFmtId="0" fontId="28" fillId="5" borderId="33" xfId="0" applyFont="1" applyFill="1" applyBorder="1" applyAlignment="1">
      <alignment horizontal="center" vertical="center" wrapText="1"/>
    </xf>
    <xf numFmtId="0" fontId="28" fillId="0" borderId="16" xfId="0" applyFont="1" applyBorder="1" applyAlignment="1">
      <alignment horizontal="center" vertical="center" wrapText="1"/>
    </xf>
    <xf numFmtId="4" fontId="28" fillId="5" borderId="16" xfId="0" applyNumberFormat="1" applyFont="1" applyFill="1" applyBorder="1" applyAlignment="1">
      <alignment horizontal="left" vertical="top" wrapText="1"/>
    </xf>
    <xf numFmtId="14" fontId="28" fillId="6" borderId="16" xfId="0" applyNumberFormat="1" applyFont="1" applyFill="1" applyBorder="1" applyAlignment="1">
      <alignment horizontal="center" vertical="center" wrapText="1"/>
    </xf>
    <xf numFmtId="0" fontId="28" fillId="6" borderId="16" xfId="0" applyFont="1" applyFill="1" applyBorder="1" applyAlignment="1">
      <alignment horizontal="center" vertical="center" wrapText="1"/>
    </xf>
    <xf numFmtId="3" fontId="28" fillId="0" borderId="16" xfId="1" applyNumberFormat="1" applyFont="1" applyBorder="1" applyAlignment="1">
      <alignment horizontal="center" vertical="center" wrapText="1"/>
    </xf>
    <xf numFmtId="3" fontId="28" fillId="6" borderId="16" xfId="1" applyNumberFormat="1" applyFont="1" applyFill="1" applyBorder="1" applyAlignment="1">
      <alignment horizontal="center" vertical="center" wrapText="1"/>
    </xf>
    <xf numFmtId="3" fontId="28" fillId="6" borderId="36" xfId="1" applyNumberFormat="1" applyFont="1" applyFill="1" applyBorder="1" applyAlignment="1">
      <alignment horizontal="center" vertical="center" wrapText="1"/>
    </xf>
    <xf numFmtId="3" fontId="28" fillId="0" borderId="16" xfId="1" applyNumberFormat="1" applyFont="1" applyBorder="1" applyAlignment="1">
      <alignment horizontal="center" vertical="center"/>
    </xf>
    <xf numFmtId="3" fontId="28" fillId="0" borderId="17" xfId="1" applyNumberFormat="1" applyFont="1" applyBorder="1" applyAlignment="1">
      <alignment horizontal="center" vertical="center"/>
    </xf>
    <xf numFmtId="0" fontId="28" fillId="5" borderId="18" xfId="0" applyFont="1" applyFill="1" applyBorder="1" applyAlignment="1">
      <alignment horizontal="center" vertical="center" wrapText="1"/>
    </xf>
    <xf numFmtId="0" fontId="28" fillId="5" borderId="18" xfId="0" applyFont="1" applyFill="1" applyBorder="1" applyAlignment="1">
      <alignment vertical="center" wrapText="1"/>
    </xf>
    <xf numFmtId="0" fontId="28" fillId="0" borderId="18" xfId="0" applyFont="1" applyBorder="1" applyAlignment="1">
      <alignment horizontal="left" vertical="top" wrapText="1"/>
    </xf>
    <xf numFmtId="14" fontId="28" fillId="6" borderId="18" xfId="0" applyNumberFormat="1" applyFont="1" applyFill="1" applyBorder="1" applyAlignment="1">
      <alignment horizontal="center" vertical="center" wrapText="1"/>
    </xf>
    <xf numFmtId="0" fontId="28" fillId="6" borderId="18" xfId="0" applyFont="1" applyFill="1" applyBorder="1" applyAlignment="1">
      <alignment horizontal="center" vertical="center" wrapText="1"/>
    </xf>
    <xf numFmtId="3" fontId="28" fillId="6" borderId="18" xfId="1" applyNumberFormat="1" applyFont="1" applyFill="1" applyBorder="1" applyAlignment="1">
      <alignment horizontal="center" vertical="center" wrapText="1"/>
    </xf>
    <xf numFmtId="3" fontId="28" fillId="6" borderId="27" xfId="1" applyNumberFormat="1" applyFont="1" applyFill="1" applyBorder="1" applyAlignment="1">
      <alignment horizontal="center" vertical="center" wrapText="1"/>
    </xf>
    <xf numFmtId="3" fontId="28" fillId="6" borderId="18" xfId="1" applyNumberFormat="1" applyFont="1" applyFill="1" applyBorder="1" applyAlignment="1">
      <alignment horizontal="center" vertical="center"/>
    </xf>
    <xf numFmtId="3" fontId="28" fillId="0" borderId="24" xfId="1" applyNumberFormat="1" applyFont="1" applyBorder="1" applyAlignment="1">
      <alignment horizontal="center" vertical="center"/>
    </xf>
    <xf numFmtId="0" fontId="28" fillId="0" borderId="37" xfId="0" applyFont="1" applyBorder="1" applyAlignment="1">
      <alignment horizontal="center" vertical="center" wrapText="1"/>
    </xf>
    <xf numFmtId="0" fontId="28" fillId="5" borderId="32" xfId="0" applyFont="1" applyFill="1" applyBorder="1" applyAlignment="1">
      <alignment horizontal="center" vertical="center" wrapText="1"/>
    </xf>
    <xf numFmtId="167" fontId="28" fillId="5" borderId="32" xfId="0" applyNumberFormat="1" applyFont="1" applyFill="1" applyBorder="1" applyAlignment="1">
      <alignment horizontal="center" vertical="center" wrapText="1"/>
    </xf>
    <xf numFmtId="0" fontId="28" fillId="0" borderId="33" xfId="0" applyFont="1" applyBorder="1" applyAlignment="1">
      <alignment vertical="center" wrapText="1"/>
    </xf>
    <xf numFmtId="167" fontId="28" fillId="5" borderId="33" xfId="0" applyNumberFormat="1" applyFont="1" applyFill="1" applyBorder="1" applyAlignment="1">
      <alignment horizontal="center" vertical="center" wrapText="1"/>
    </xf>
    <xf numFmtId="0" fontId="28" fillId="0" borderId="9" xfId="0" applyFont="1" applyBorder="1" applyAlignment="1">
      <alignment vertical="center" wrapText="1"/>
    </xf>
    <xf numFmtId="0" fontId="28" fillId="5" borderId="9" xfId="0" applyFont="1" applyFill="1" applyBorder="1" applyAlignment="1">
      <alignment horizontal="center" vertical="center" wrapText="1"/>
    </xf>
    <xf numFmtId="167" fontId="28" fillId="5" borderId="9" xfId="0" applyNumberFormat="1" applyFont="1" applyFill="1" applyBorder="1" applyAlignment="1">
      <alignment horizontal="center" vertical="center" wrapText="1"/>
    </xf>
    <xf numFmtId="0" fontId="19" fillId="0" borderId="18" xfId="0" applyFont="1" applyBorder="1" applyAlignment="1">
      <alignment horizontal="center" vertical="center" wrapText="1"/>
    </xf>
    <xf numFmtId="3" fontId="13" fillId="0" borderId="0" xfId="0" applyNumberFormat="1" applyFont="1" applyAlignment="1">
      <alignment horizontal="left" vertical="center"/>
    </xf>
    <xf numFmtId="0" fontId="0" fillId="0" borderId="0" xfId="0" applyBorder="1"/>
    <xf numFmtId="3" fontId="11" fillId="0" borderId="0" xfId="0" applyNumberFormat="1" applyFont="1" applyFill="1" applyBorder="1" applyAlignment="1">
      <alignment horizontal="center" vertical="center"/>
    </xf>
    <xf numFmtId="3" fontId="11" fillId="0" borderId="12" xfId="0" applyNumberFormat="1" applyFont="1" applyFill="1" applyBorder="1" applyAlignment="1">
      <alignment horizontal="center" vertical="center"/>
    </xf>
    <xf numFmtId="3" fontId="11" fillId="0" borderId="13" xfId="0" applyNumberFormat="1" applyFont="1" applyFill="1" applyBorder="1" applyAlignment="1">
      <alignment horizontal="center" vertical="center"/>
    </xf>
    <xf numFmtId="3" fontId="11" fillId="0" borderId="9" xfId="0" applyNumberFormat="1" applyFont="1" applyFill="1" applyBorder="1" applyAlignment="1">
      <alignment horizontal="center" vertical="center"/>
    </xf>
    <xf numFmtId="3" fontId="11" fillId="0" borderId="10" xfId="0" applyNumberFormat="1" applyFont="1" applyFill="1" applyBorder="1" applyAlignment="1">
      <alignment horizontal="center" vertical="center"/>
    </xf>
    <xf numFmtId="0" fontId="8" fillId="0" borderId="0" xfId="0" applyFont="1" applyBorder="1" applyAlignment="1">
      <alignment horizontal="center" vertical="center" wrapText="1"/>
    </xf>
    <xf numFmtId="0" fontId="9" fillId="0" borderId="0" xfId="0" applyFont="1" applyBorder="1" applyAlignment="1">
      <alignment horizontal="center" vertical="center"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4" fontId="8" fillId="4" borderId="3" xfId="0" applyNumberFormat="1" applyFont="1" applyFill="1" applyBorder="1" applyAlignment="1">
      <alignment horizontal="center" vertical="center" wrapText="1"/>
    </xf>
    <xf numFmtId="4" fontId="8" fillId="4" borderId="4" xfId="0" applyNumberFormat="1" applyFont="1" applyFill="1" applyBorder="1" applyAlignment="1">
      <alignment horizontal="center" vertical="center" wrapText="1"/>
    </xf>
    <xf numFmtId="4" fontId="9" fillId="4" borderId="3" xfId="0" applyNumberFormat="1" applyFont="1" applyFill="1" applyBorder="1" applyAlignment="1">
      <alignment horizontal="center" vertical="center" wrapText="1"/>
    </xf>
    <xf numFmtId="4" fontId="9" fillId="4" borderId="15" xfId="0" applyNumberFormat="1" applyFont="1" applyFill="1" applyBorder="1" applyAlignment="1">
      <alignment horizontal="center" vertical="center" wrapText="1"/>
    </xf>
    <xf numFmtId="0" fontId="14" fillId="4" borderId="3" xfId="0" applyFont="1" applyFill="1" applyBorder="1" applyAlignment="1">
      <alignment horizontal="center" vertical="center"/>
    </xf>
    <xf numFmtId="0" fontId="9" fillId="4" borderId="3" xfId="0" applyFont="1" applyFill="1" applyBorder="1" applyAlignment="1">
      <alignment horizontal="center" vertical="center" wrapText="1"/>
    </xf>
    <xf numFmtId="4" fontId="9" fillId="4" borderId="14" xfId="0" applyNumberFormat="1" applyFont="1" applyFill="1" applyBorder="1" applyAlignment="1">
      <alignment horizontal="center" vertical="center" wrapText="1"/>
    </xf>
    <xf numFmtId="0" fontId="14" fillId="0" borderId="0" xfId="0" applyFont="1" applyBorder="1" applyAlignment="1">
      <alignment horizontal="center" vertical="center" wrapText="1"/>
    </xf>
    <xf numFmtId="0" fontId="9" fillId="4" borderId="2" xfId="0" applyFont="1" applyFill="1" applyBorder="1" applyAlignment="1">
      <alignment horizontal="center" vertical="center" wrapText="1"/>
    </xf>
    <xf numFmtId="4" fontId="14" fillId="4" borderId="16" xfId="0" applyNumberFormat="1" applyFont="1" applyFill="1" applyBorder="1" applyAlignment="1">
      <alignment horizontal="center" vertical="center" wrapText="1"/>
    </xf>
    <xf numFmtId="4" fontId="14" fillId="4" borderId="17" xfId="0" applyNumberFormat="1" applyFont="1" applyFill="1" applyBorder="1" applyAlignment="1">
      <alignment horizontal="center" vertical="center" wrapText="1"/>
    </xf>
    <xf numFmtId="0" fontId="30" fillId="4" borderId="21" xfId="0" applyFont="1" applyFill="1" applyBorder="1" applyAlignment="1">
      <alignment horizontal="center" vertical="center"/>
    </xf>
    <xf numFmtId="49" fontId="14" fillId="4" borderId="3" xfId="0" applyNumberFormat="1" applyFont="1" applyFill="1" applyBorder="1" applyAlignment="1">
      <alignment horizontal="center" vertical="center" wrapText="1"/>
    </xf>
    <xf numFmtId="4" fontId="14" fillId="4" borderId="14" xfId="0" applyNumberFormat="1" applyFont="1" applyFill="1" applyBorder="1" applyAlignment="1">
      <alignment horizontal="center" vertical="center" wrapText="1"/>
    </xf>
    <xf numFmtId="4" fontId="14" fillId="4" borderId="3" xfId="0" applyNumberFormat="1" applyFont="1" applyFill="1" applyBorder="1" applyAlignment="1">
      <alignment horizontal="center" vertical="center" wrapText="1"/>
    </xf>
    <xf numFmtId="3" fontId="14" fillId="4" borderId="3" xfId="0" applyNumberFormat="1" applyFont="1" applyFill="1" applyBorder="1" applyAlignment="1">
      <alignment horizontal="center" vertical="center" wrapText="1"/>
    </xf>
    <xf numFmtId="0" fontId="14" fillId="4" borderId="3" xfId="0" applyFont="1" applyFill="1" applyBorder="1" applyAlignment="1">
      <alignment horizontal="center" vertical="center" wrapText="1"/>
    </xf>
    <xf numFmtId="4" fontId="14" fillId="4" borderId="15" xfId="0" applyNumberFormat="1" applyFont="1" applyFill="1" applyBorder="1" applyAlignment="1">
      <alignment horizontal="center" vertical="center" wrapText="1"/>
    </xf>
    <xf numFmtId="4" fontId="14" fillId="4" borderId="9" xfId="0" applyNumberFormat="1" applyFont="1" applyFill="1" applyBorder="1" applyAlignment="1">
      <alignment horizontal="center" vertical="center" wrapText="1"/>
    </xf>
    <xf numFmtId="167" fontId="14" fillId="4" borderId="3" xfId="0" applyNumberFormat="1" applyFont="1" applyFill="1" applyBorder="1" applyAlignment="1">
      <alignment horizontal="center" vertical="center" wrapText="1"/>
    </xf>
    <xf numFmtId="0" fontId="14" fillId="4" borderId="2" xfId="0" applyFont="1" applyFill="1" applyBorder="1" applyAlignment="1">
      <alignment horizontal="center" vertical="center" wrapText="1"/>
    </xf>
    <xf numFmtId="0" fontId="22" fillId="4" borderId="2" xfId="0" applyFont="1" applyFill="1" applyBorder="1" applyAlignment="1">
      <alignment horizontal="center" vertical="center"/>
    </xf>
    <xf numFmtId="3" fontId="21" fillId="4" borderId="3" xfId="0" applyNumberFormat="1" applyFont="1" applyFill="1" applyBorder="1" applyAlignment="1">
      <alignment horizontal="center" vertical="center" wrapText="1"/>
    </xf>
    <xf numFmtId="3" fontId="21" fillId="4" borderId="16" xfId="0" applyNumberFormat="1" applyFont="1" applyFill="1" applyBorder="1" applyAlignment="1">
      <alignment horizontal="center" vertical="center" wrapText="1"/>
    </xf>
    <xf numFmtId="4" fontId="21" fillId="4" borderId="15" xfId="0" applyNumberFormat="1" applyFont="1" applyFill="1" applyBorder="1" applyAlignment="1">
      <alignment horizontal="center" vertical="center" wrapText="1"/>
    </xf>
    <xf numFmtId="3" fontId="21" fillId="4" borderId="9" xfId="0" applyNumberFormat="1" applyFont="1" applyFill="1" applyBorder="1" applyAlignment="1">
      <alignment horizontal="center" vertical="center" wrapText="1"/>
    </xf>
    <xf numFmtId="4" fontId="21" fillId="4" borderId="16" xfId="0" applyNumberFormat="1" applyFont="1" applyFill="1" applyBorder="1" applyAlignment="1">
      <alignment horizontal="center" vertical="center" wrapText="1"/>
    </xf>
    <xf numFmtId="4" fontId="21" fillId="4" borderId="17" xfId="0" applyNumberFormat="1" applyFont="1" applyFill="1" applyBorder="1" applyAlignment="1">
      <alignment horizontal="center" vertical="center" wrapText="1"/>
    </xf>
    <xf numFmtId="0" fontId="21" fillId="4" borderId="3" xfId="0" applyFont="1" applyFill="1" applyBorder="1" applyAlignment="1">
      <alignment horizontal="left" vertical="center" wrapText="1"/>
    </xf>
    <xf numFmtId="0" fontId="21" fillId="4" borderId="3" xfId="0" applyFont="1" applyFill="1" applyBorder="1" applyAlignment="1">
      <alignment horizontal="center" vertical="center" wrapText="1"/>
    </xf>
    <xf numFmtId="3" fontId="21" fillId="4" borderId="14" xfId="0" applyNumberFormat="1" applyFont="1" applyFill="1" applyBorder="1" applyAlignment="1">
      <alignment horizontal="center" vertical="center" wrapText="1"/>
    </xf>
    <xf numFmtId="0" fontId="21" fillId="5" borderId="0" xfId="0" applyFont="1" applyFill="1" applyBorder="1" applyAlignment="1">
      <alignment horizontal="center" vertical="center" wrapText="1"/>
    </xf>
    <xf numFmtId="0" fontId="19" fillId="5" borderId="0" xfId="0" applyFont="1" applyFill="1" applyBorder="1" applyAlignment="1">
      <alignment horizontal="left" vertical="center" wrapText="1"/>
    </xf>
    <xf numFmtId="0" fontId="21" fillId="4" borderId="2" xfId="0" applyFont="1" applyFill="1" applyBorder="1" applyAlignment="1">
      <alignment horizontal="center" vertical="center" wrapText="1"/>
    </xf>
    <xf numFmtId="14" fontId="21" fillId="4" borderId="3" xfId="0" applyNumberFormat="1" applyFont="1" applyFill="1" applyBorder="1" applyAlignment="1">
      <alignment horizontal="center" vertical="center" wrapText="1"/>
    </xf>
    <xf numFmtId="3" fontId="9" fillId="4" borderId="3" xfId="0" applyNumberFormat="1" applyFont="1" applyFill="1" applyBorder="1" applyAlignment="1">
      <alignment horizontal="center" vertical="center" wrapText="1"/>
    </xf>
    <xf numFmtId="4" fontId="9" fillId="4" borderId="9" xfId="0" applyNumberFormat="1" applyFont="1" applyFill="1" applyBorder="1" applyAlignment="1">
      <alignment horizontal="center" vertical="center" wrapText="1"/>
    </xf>
    <xf numFmtId="4" fontId="9" fillId="4" borderId="16" xfId="0" applyNumberFormat="1" applyFont="1" applyFill="1" applyBorder="1" applyAlignment="1">
      <alignment horizontal="center" vertical="center" wrapText="1"/>
    </xf>
    <xf numFmtId="4" fontId="9" fillId="4" borderId="17" xfId="0" applyNumberFormat="1" applyFont="1" applyFill="1" applyBorder="1" applyAlignment="1">
      <alignment horizontal="center" vertical="center" wrapText="1"/>
    </xf>
    <xf numFmtId="0" fontId="9" fillId="5" borderId="0" xfId="0" applyFont="1" applyFill="1" applyBorder="1" applyAlignment="1">
      <alignment horizontal="center" vertical="center" wrapText="1"/>
    </xf>
    <xf numFmtId="168" fontId="9" fillId="5" borderId="0" xfId="0" applyNumberFormat="1" applyFont="1" applyFill="1" applyBorder="1" applyAlignment="1">
      <alignment horizontal="center" vertical="center" wrapText="1"/>
    </xf>
    <xf numFmtId="0" fontId="9" fillId="5" borderId="23" xfId="0" applyFont="1" applyFill="1" applyBorder="1" applyAlignment="1">
      <alignment horizontal="center" vertical="center" wrapText="1"/>
    </xf>
    <xf numFmtId="0" fontId="14" fillId="4" borderId="14" xfId="0" applyFont="1" applyFill="1" applyBorder="1" applyAlignment="1">
      <alignment horizontal="center" vertical="center" wrapText="1"/>
    </xf>
    <xf numFmtId="4" fontId="25" fillId="4" borderId="15" xfId="0" applyNumberFormat="1" applyFont="1" applyFill="1" applyBorder="1" applyAlignment="1">
      <alignment horizontal="center" vertical="center" wrapText="1"/>
    </xf>
    <xf numFmtId="4" fontId="25" fillId="4" borderId="9" xfId="0" applyNumberFormat="1" applyFont="1" applyFill="1" applyBorder="1" applyAlignment="1">
      <alignment horizontal="center" vertical="center" wrapText="1"/>
    </xf>
    <xf numFmtId="4" fontId="25" fillId="4" borderId="16" xfId="0" applyNumberFormat="1" applyFont="1" applyFill="1" applyBorder="1" applyAlignment="1">
      <alignment horizontal="center" vertical="center" wrapText="1"/>
    </xf>
    <xf numFmtId="4" fontId="25" fillId="4" borderId="17" xfId="0" applyNumberFormat="1" applyFont="1" applyFill="1" applyBorder="1" applyAlignment="1">
      <alignment horizontal="center" vertical="center" wrapText="1"/>
    </xf>
    <xf numFmtId="0" fontId="25" fillId="4" borderId="3" xfId="0" applyFont="1" applyFill="1" applyBorder="1" applyAlignment="1">
      <alignment horizontal="center" vertical="center" wrapText="1"/>
    </xf>
    <xf numFmtId="4" fontId="25" fillId="4" borderId="14" xfId="0" applyNumberFormat="1" applyFont="1" applyFill="1" applyBorder="1" applyAlignment="1">
      <alignment horizontal="center" vertical="center" wrapText="1"/>
    </xf>
    <xf numFmtId="4" fontId="25" fillId="4" borderId="3" xfId="0" applyNumberFormat="1" applyFont="1" applyFill="1" applyBorder="1" applyAlignment="1">
      <alignment horizontal="center" vertical="center" wrapText="1"/>
    </xf>
    <xf numFmtId="3" fontId="25" fillId="4" borderId="3" xfId="0" applyNumberFormat="1" applyFont="1" applyFill="1" applyBorder="1" applyAlignment="1">
      <alignment horizontal="center" vertical="center" wrapText="1"/>
    </xf>
    <xf numFmtId="0" fontId="9" fillId="0" borderId="27" xfId="0" applyFont="1" applyBorder="1" applyAlignment="1">
      <alignment horizontal="center" vertical="center" wrapText="1"/>
    </xf>
    <xf numFmtId="168" fontId="8" fillId="0" borderId="27" xfId="0" applyNumberFormat="1" applyFont="1" applyBorder="1" applyAlignment="1">
      <alignment horizontal="center" vertical="center" wrapText="1"/>
    </xf>
    <xf numFmtId="0" fontId="8" fillId="0" borderId="27" xfId="0" applyFont="1" applyBorder="1" applyAlignment="1">
      <alignment horizontal="center" vertical="center" wrapText="1"/>
    </xf>
    <xf numFmtId="0" fontId="25" fillId="4" borderId="2" xfId="0" applyFont="1" applyFill="1" applyBorder="1" applyAlignment="1">
      <alignment horizontal="center" vertical="center" wrapText="1"/>
    </xf>
    <xf numFmtId="0" fontId="26" fillId="0" borderId="0" xfId="0" applyFont="1" applyBorder="1" applyAlignment="1">
      <alignment horizontal="left" vertical="center" wrapText="1"/>
    </xf>
    <xf numFmtId="0" fontId="8" fillId="4" borderId="29" xfId="0" applyFont="1" applyFill="1" applyBorder="1" applyAlignment="1">
      <alignment horizontal="center" vertical="center" wrapText="1"/>
    </xf>
    <xf numFmtId="0" fontId="8" fillId="4" borderId="21" xfId="0" applyFont="1" applyFill="1" applyBorder="1" applyAlignment="1">
      <alignment horizontal="center" vertical="center" wrapText="1"/>
    </xf>
    <xf numFmtId="3" fontId="14" fillId="4" borderId="4" xfId="0" applyNumberFormat="1" applyFont="1" applyFill="1" applyBorder="1" applyAlignment="1">
      <alignment horizontal="center" vertical="center"/>
    </xf>
  </cellXfs>
  <cellStyles count="40">
    <cellStyle name="Comma" xfId="1" builtinId="3"/>
    <cellStyle name="Comma 2" xfId="2" xr:uid="{00000000-0005-0000-0000-000001000000}"/>
    <cellStyle name="Comma 2 2" xfId="3" xr:uid="{00000000-0005-0000-0000-000002000000}"/>
    <cellStyle name="Comma 2 3" xfId="4" xr:uid="{00000000-0005-0000-0000-000003000000}"/>
    <cellStyle name="Comma 2 4" xfId="5" xr:uid="{00000000-0005-0000-0000-000004000000}"/>
    <cellStyle name="Comma 3" xfId="6" xr:uid="{00000000-0005-0000-0000-000005000000}"/>
    <cellStyle name="Comma 3 2" xfId="7" xr:uid="{00000000-0005-0000-0000-000006000000}"/>
    <cellStyle name="Comma 3 3" xfId="8" xr:uid="{00000000-0005-0000-0000-000007000000}"/>
    <cellStyle name="Comma 4" xfId="9" xr:uid="{00000000-0005-0000-0000-000008000000}"/>
    <cellStyle name="Comma 5" xfId="10" xr:uid="{00000000-0005-0000-0000-000009000000}"/>
    <cellStyle name="Input 2" xfId="11" xr:uid="{00000000-0005-0000-0000-00000A000000}"/>
    <cellStyle name="Neutral 2" xfId="12" xr:uid="{00000000-0005-0000-0000-00000B000000}"/>
    <cellStyle name="Normal" xfId="0" builtinId="0"/>
    <cellStyle name="Normal 11" xfId="13" xr:uid="{00000000-0005-0000-0000-00000D000000}"/>
    <cellStyle name="Normal 12 2 2" xfId="14" xr:uid="{00000000-0005-0000-0000-00000E000000}"/>
    <cellStyle name="Normal 2" xfId="15" xr:uid="{00000000-0005-0000-0000-00000F000000}"/>
    <cellStyle name="Normal 2 2" xfId="16" xr:uid="{00000000-0005-0000-0000-000010000000}"/>
    <cellStyle name="Normal 2 3" xfId="17" xr:uid="{00000000-0005-0000-0000-000011000000}"/>
    <cellStyle name="Normal 2 4" xfId="18" xr:uid="{00000000-0005-0000-0000-000012000000}"/>
    <cellStyle name="Normal 2 5" xfId="19" xr:uid="{00000000-0005-0000-0000-000013000000}"/>
    <cellStyle name="Normal 2 6" xfId="20" xr:uid="{00000000-0005-0000-0000-000014000000}"/>
    <cellStyle name="Normal 26" xfId="21" xr:uid="{00000000-0005-0000-0000-000015000000}"/>
    <cellStyle name="Normal 26 2" xfId="22" xr:uid="{00000000-0005-0000-0000-000016000000}"/>
    <cellStyle name="Normal 27" xfId="23" xr:uid="{00000000-0005-0000-0000-000017000000}"/>
    <cellStyle name="Normal 29" xfId="24" xr:uid="{00000000-0005-0000-0000-000018000000}"/>
    <cellStyle name="Normal 3" xfId="25" xr:uid="{00000000-0005-0000-0000-000019000000}"/>
    <cellStyle name="Normal 3 2" xfId="26" xr:uid="{00000000-0005-0000-0000-00001A000000}"/>
    <cellStyle name="Normal 3 2 2" xfId="27" xr:uid="{00000000-0005-0000-0000-00001B000000}"/>
    <cellStyle name="Normal 3 3" xfId="28" xr:uid="{00000000-0005-0000-0000-00001C000000}"/>
    <cellStyle name="Normal 3 4" xfId="29" xr:uid="{00000000-0005-0000-0000-00001D000000}"/>
    <cellStyle name="Normal 30" xfId="30" xr:uid="{00000000-0005-0000-0000-00001E000000}"/>
    <cellStyle name="Normal 4" xfId="31" xr:uid="{00000000-0005-0000-0000-00001F000000}"/>
    <cellStyle name="Normal 4 2" xfId="32" xr:uid="{00000000-0005-0000-0000-000020000000}"/>
    <cellStyle name="Normal 5" xfId="33" xr:uid="{00000000-0005-0000-0000-000021000000}"/>
    <cellStyle name="Normal 6" xfId="34" xr:uid="{00000000-0005-0000-0000-000022000000}"/>
    <cellStyle name="Normal 6 2" xfId="35" xr:uid="{00000000-0005-0000-0000-000023000000}"/>
    <cellStyle name="Normal__Final 2" xfId="36" xr:uid="{00000000-0005-0000-0000-000024000000}"/>
    <cellStyle name="TableStyleLight1" xfId="37" xr:uid="{00000000-0005-0000-0000-000025000000}"/>
    <cellStyle name="Virgulă 2" xfId="38" xr:uid="{00000000-0005-0000-0000-000026000000}"/>
    <cellStyle name="Virgulă 6 2" xfId="39" xr:uid="{00000000-0005-0000-0000-000027000000}"/>
  </cellStyles>
  <dxfs count="4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C0006"/>
      <rgbColor rgb="FF006100"/>
      <rgbColor rgb="FF000080"/>
      <rgbColor rgb="FF9C6500"/>
      <rgbColor rgb="FF800080"/>
      <rgbColor rgb="FF008080"/>
      <rgbColor rgb="FFC0C0C0"/>
      <rgbColor rgb="FF7F7F7F"/>
      <rgbColor rgb="FF9999FF"/>
      <rgbColor rgb="FF993366"/>
      <rgbColor rgb="FFFFFFCC"/>
      <rgbColor rgb="FFDCE6F2"/>
      <rgbColor rgb="FF660066"/>
      <rgbColor rgb="FFFF8080"/>
      <rgbColor rgb="FF0066CC"/>
      <rgbColor rgb="FFFFC7CE"/>
      <rgbColor rgb="FF000080"/>
      <rgbColor rgb="FFFF00FF"/>
      <rgbColor rgb="FFFFFF00"/>
      <rgbColor rgb="FF00FFFF"/>
      <rgbColor rgb="FF800080"/>
      <rgbColor rgb="FFC00000"/>
      <rgbColor rgb="FF008080"/>
      <rgbColor rgb="FF0000FF"/>
      <rgbColor rgb="FF00CCFF"/>
      <rgbColor rgb="FFCCFFFF"/>
      <rgbColor rgb="FFC6EFCE"/>
      <rgbColor rgb="FFFFEB9C"/>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F3F76"/>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E21"/>
  <sheetViews>
    <sheetView tabSelected="1" zoomScaleNormal="100" workbookViewId="0">
      <selection activeCell="M19" sqref="M19"/>
    </sheetView>
  </sheetViews>
  <sheetFormatPr defaultColWidth="8.7109375" defaultRowHeight="15" x14ac:dyDescent="0.25"/>
  <cols>
    <col min="2" max="3" width="17.7109375" customWidth="1"/>
    <col min="4" max="4" width="22.42578125" customWidth="1"/>
    <col min="5" max="5" width="23.5703125" customWidth="1"/>
  </cols>
  <sheetData>
    <row r="3" spans="2:5" ht="51.75" customHeight="1" x14ac:dyDescent="0.25">
      <c r="B3" s="285" t="s">
        <v>0</v>
      </c>
      <c r="C3" s="285"/>
      <c r="D3" s="285"/>
      <c r="E3" s="285"/>
    </row>
    <row r="4" spans="2:5" ht="15.75" thickBot="1" x14ac:dyDescent="0.3">
      <c r="B4" s="286"/>
      <c r="C4" s="286"/>
      <c r="D4" s="286"/>
      <c r="E4" s="286"/>
    </row>
    <row r="5" spans="2:5" ht="15" customHeight="1" thickBot="1" x14ac:dyDescent="0.3">
      <c r="B5" s="287" t="s">
        <v>1</v>
      </c>
      <c r="C5" s="288" t="s">
        <v>2</v>
      </c>
      <c r="D5" s="289" t="s">
        <v>3</v>
      </c>
      <c r="E5" s="290" t="s">
        <v>4</v>
      </c>
    </row>
    <row r="6" spans="2:5" ht="15" customHeight="1" thickBot="1" x14ac:dyDescent="0.3">
      <c r="B6" s="287"/>
      <c r="C6" s="288"/>
      <c r="D6" s="289"/>
      <c r="E6" s="290"/>
    </row>
    <row r="7" spans="2:5" ht="15.75" customHeight="1" thickBot="1" x14ac:dyDescent="0.3">
      <c r="B7" s="287"/>
      <c r="C7" s="288"/>
      <c r="D7" s="289"/>
      <c r="E7" s="290"/>
    </row>
    <row r="8" spans="2:5" ht="15.75" x14ac:dyDescent="0.25">
      <c r="B8" s="2" t="s">
        <v>5</v>
      </c>
      <c r="C8" s="236">
        <v>3</v>
      </c>
      <c r="D8" s="236">
        <v>33682330.609999999</v>
      </c>
      <c r="E8" s="237">
        <v>41357384.840000004</v>
      </c>
    </row>
    <row r="9" spans="2:5" ht="15.75" x14ac:dyDescent="0.25">
      <c r="B9" s="4" t="s">
        <v>6</v>
      </c>
      <c r="C9" s="283">
        <v>105</v>
      </c>
      <c r="D9" s="283">
        <v>571641605.83000004</v>
      </c>
      <c r="E9" s="284">
        <v>770516377.27999985</v>
      </c>
    </row>
    <row r="10" spans="2:5" ht="15.75" x14ac:dyDescent="0.25">
      <c r="B10" s="6" t="s">
        <v>7</v>
      </c>
      <c r="C10" s="283">
        <v>35</v>
      </c>
      <c r="D10" s="283">
        <v>111352842.11000003</v>
      </c>
      <c r="E10" s="284">
        <v>129683783.89000003</v>
      </c>
    </row>
    <row r="11" spans="2:5" ht="15.75" x14ac:dyDescent="0.25">
      <c r="B11" s="6" t="s">
        <v>8</v>
      </c>
      <c r="C11" s="283">
        <v>1</v>
      </c>
      <c r="D11" s="283">
        <v>11511361.74</v>
      </c>
      <c r="E11" s="284">
        <v>17961423.710000001</v>
      </c>
    </row>
    <row r="12" spans="2:5" ht="15.75" x14ac:dyDescent="0.25">
      <c r="B12" s="6" t="s">
        <v>9</v>
      </c>
      <c r="C12" s="283">
        <v>5</v>
      </c>
      <c r="D12" s="283">
        <v>9166548.75</v>
      </c>
      <c r="E12" s="284">
        <v>10845250.419999998</v>
      </c>
    </row>
    <row r="13" spans="2:5" ht="16.5" thickBot="1" x14ac:dyDescent="0.3">
      <c r="B13" s="7" t="s">
        <v>10</v>
      </c>
      <c r="C13" s="281">
        <v>1</v>
      </c>
      <c r="D13" s="281">
        <v>2097177.87</v>
      </c>
      <c r="E13" s="282">
        <v>2476153.1100000003</v>
      </c>
    </row>
    <row r="14" spans="2:5" ht="21" customHeight="1" thickBot="1" x14ac:dyDescent="0.3">
      <c r="B14" s="8" t="s">
        <v>11</v>
      </c>
      <c r="C14" s="9">
        <f>C8+C9+C10+C11+C12+C13</f>
        <v>150</v>
      </c>
      <c r="D14" s="9">
        <f>D8+D9+D10+D11+D12+D13</f>
        <v>739451866.91000009</v>
      </c>
      <c r="E14" s="10">
        <f>E8+E9+E10+E11+E12+E13</f>
        <v>972840373.24999988</v>
      </c>
    </row>
    <row r="15" spans="2:5" x14ac:dyDescent="0.25">
      <c r="B15" s="11" t="s">
        <v>12</v>
      </c>
    </row>
    <row r="17" spans="3:5" ht="15.75" x14ac:dyDescent="0.25">
      <c r="C17" s="279"/>
      <c r="D17" s="280"/>
      <c r="E17" s="280"/>
    </row>
    <row r="18" spans="3:5" x14ac:dyDescent="0.25">
      <c r="C18" s="279"/>
      <c r="D18" s="279"/>
      <c r="E18" s="279"/>
    </row>
    <row r="19" spans="3:5" ht="15.75" x14ac:dyDescent="0.25">
      <c r="C19" s="279"/>
      <c r="D19" s="280"/>
      <c r="E19" s="280"/>
    </row>
    <row r="20" spans="3:5" ht="15.75" x14ac:dyDescent="0.25">
      <c r="C20" s="279"/>
      <c r="D20" s="280"/>
      <c r="E20" s="280"/>
    </row>
    <row r="21" spans="3:5" ht="15.75" x14ac:dyDescent="0.25">
      <c r="C21" s="279"/>
      <c r="D21" s="280"/>
      <c r="E21" s="280"/>
    </row>
  </sheetData>
  <mergeCells count="6">
    <mergeCell ref="B3:E3"/>
    <mergeCell ref="B4:E4"/>
    <mergeCell ref="B5:B7"/>
    <mergeCell ref="C5:C7"/>
    <mergeCell ref="D5:D7"/>
    <mergeCell ref="E5:E7"/>
  </mergeCells>
  <pageMargins left="0.7" right="0.7" top="0.75" bottom="0.75" header="0.51180555555555496" footer="0.51180555555555496"/>
  <pageSetup paperSize="9" firstPageNumber="0" orientation="landscape"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3:H33"/>
  <sheetViews>
    <sheetView zoomScaleNormal="100" workbookViewId="0">
      <selection activeCell="K16" sqref="K16"/>
    </sheetView>
  </sheetViews>
  <sheetFormatPr defaultColWidth="8.7109375" defaultRowHeight="15" x14ac:dyDescent="0.25"/>
  <cols>
    <col min="2" max="2" width="34.42578125" customWidth="1"/>
    <col min="3" max="3" width="17.7109375" hidden="1" customWidth="1"/>
    <col min="4" max="4" width="24.7109375" hidden="1" customWidth="1"/>
    <col min="7" max="7" width="17.42578125" customWidth="1"/>
    <col min="8" max="8" width="22" customWidth="1"/>
  </cols>
  <sheetData>
    <row r="3" spans="2:8" ht="51.75" customHeight="1" x14ac:dyDescent="0.25">
      <c r="B3" s="285" t="s">
        <v>604</v>
      </c>
      <c r="C3" s="285"/>
      <c r="D3" s="285"/>
    </row>
    <row r="4" spans="2:8" x14ac:dyDescent="0.25">
      <c r="B4" s="286"/>
      <c r="C4" s="286"/>
      <c r="D4" s="286"/>
    </row>
    <row r="5" spans="2:8" ht="15" customHeight="1" x14ac:dyDescent="0.25">
      <c r="B5" s="345" t="s">
        <v>605</v>
      </c>
      <c r="C5" s="346" t="s">
        <v>2</v>
      </c>
      <c r="D5" s="290" t="s">
        <v>606</v>
      </c>
    </row>
    <row r="6" spans="2:8" ht="15" customHeight="1" x14ac:dyDescent="0.25">
      <c r="B6" s="345"/>
      <c r="C6" s="346"/>
      <c r="D6" s="290"/>
    </row>
    <row r="7" spans="2:8" ht="15.75" customHeight="1" x14ac:dyDescent="0.25">
      <c r="B7" s="345"/>
      <c r="C7" s="346"/>
      <c r="D7" s="290"/>
    </row>
    <row r="8" spans="2:8" ht="15.75" customHeight="1" x14ac:dyDescent="0.25">
      <c r="B8" s="176" t="s">
        <v>607</v>
      </c>
      <c r="C8" s="177"/>
      <c r="D8" s="178"/>
    </row>
    <row r="9" spans="2:8" ht="15.75" customHeight="1" x14ac:dyDescent="0.25">
      <c r="B9" s="176" t="s">
        <v>608</v>
      </c>
      <c r="C9" s="177"/>
      <c r="D9" s="178"/>
    </row>
    <row r="10" spans="2:8" ht="15.75" customHeight="1" x14ac:dyDescent="0.25">
      <c r="B10" s="176" t="s">
        <v>609</v>
      </c>
      <c r="C10" s="177"/>
      <c r="D10" s="178"/>
    </row>
    <row r="11" spans="2:8" ht="15.75" customHeight="1" x14ac:dyDescent="0.25">
      <c r="B11" s="176" t="s">
        <v>610</v>
      </c>
      <c r="C11" s="177"/>
      <c r="D11" s="178"/>
    </row>
    <row r="12" spans="2:8" ht="15.75" customHeight="1" x14ac:dyDescent="0.25">
      <c r="B12" s="176" t="s">
        <v>611</v>
      </c>
      <c r="C12" s="177"/>
      <c r="D12" s="178"/>
    </row>
    <row r="13" spans="2:8" ht="15.75" customHeight="1" x14ac:dyDescent="0.25">
      <c r="B13" s="176" t="s">
        <v>612</v>
      </c>
      <c r="C13" s="177"/>
      <c r="D13" s="178"/>
    </row>
    <row r="14" spans="2:8" ht="15.75" customHeight="1" x14ac:dyDescent="0.25">
      <c r="B14" s="176" t="s">
        <v>613</v>
      </c>
      <c r="C14" s="177"/>
      <c r="D14" s="178"/>
    </row>
    <row r="15" spans="2:8" ht="15.75" x14ac:dyDescent="0.25">
      <c r="B15" s="176" t="s">
        <v>614</v>
      </c>
      <c r="C15" s="177"/>
      <c r="D15" s="178"/>
      <c r="F15" s="3"/>
      <c r="G15" s="3"/>
      <c r="H15" s="3"/>
    </row>
    <row r="16" spans="2:8" ht="15.75" x14ac:dyDescent="0.25">
      <c r="B16" s="176" t="s">
        <v>615</v>
      </c>
      <c r="C16" s="177"/>
      <c r="D16" s="178"/>
      <c r="F16" s="3"/>
      <c r="G16" s="3"/>
      <c r="H16" s="3"/>
    </row>
    <row r="17" spans="2:8" ht="15.75" x14ac:dyDescent="0.25">
      <c r="B17" s="176" t="s">
        <v>583</v>
      </c>
      <c r="C17" s="177"/>
      <c r="D17" s="178"/>
      <c r="F17" s="3"/>
      <c r="G17" s="3"/>
      <c r="H17" s="3"/>
    </row>
    <row r="18" spans="2:8" ht="15.75" x14ac:dyDescent="0.25">
      <c r="B18" s="176" t="s">
        <v>616</v>
      </c>
      <c r="C18" s="177"/>
      <c r="D18" s="178"/>
      <c r="F18" s="3"/>
      <c r="G18" s="3"/>
      <c r="H18" s="3"/>
    </row>
    <row r="19" spans="2:8" ht="15.75" x14ac:dyDescent="0.25">
      <c r="B19" s="176" t="s">
        <v>510</v>
      </c>
      <c r="C19" s="177"/>
      <c r="D19" s="178"/>
      <c r="F19" s="3"/>
      <c r="G19" s="3"/>
      <c r="H19" s="3"/>
    </row>
    <row r="20" spans="2:8" ht="15.75" x14ac:dyDescent="0.25">
      <c r="B20" s="176" t="s">
        <v>617</v>
      </c>
      <c r="C20" s="179"/>
      <c r="D20" s="5"/>
      <c r="F20" s="3"/>
      <c r="G20" s="3"/>
      <c r="H20" s="3"/>
    </row>
    <row r="21" spans="2:8" ht="15.75" x14ac:dyDescent="0.25">
      <c r="B21" s="176" t="s">
        <v>618</v>
      </c>
      <c r="C21" s="179"/>
      <c r="D21" s="5"/>
      <c r="F21" s="3"/>
      <c r="G21" s="3"/>
      <c r="H21" s="3"/>
    </row>
    <row r="22" spans="2:8" ht="15.75" x14ac:dyDescent="0.25">
      <c r="B22" s="176" t="s">
        <v>619</v>
      </c>
      <c r="C22" s="179"/>
      <c r="D22" s="5"/>
      <c r="F22" s="3"/>
      <c r="G22" s="3"/>
      <c r="H22" s="3"/>
    </row>
    <row r="23" spans="2:8" ht="15.75" x14ac:dyDescent="0.25">
      <c r="B23" s="176" t="s">
        <v>620</v>
      </c>
      <c r="C23" s="179"/>
      <c r="D23" s="5"/>
      <c r="F23" s="3"/>
      <c r="G23" s="3"/>
      <c r="H23" s="3"/>
    </row>
    <row r="24" spans="2:8" ht="15.75" x14ac:dyDescent="0.25">
      <c r="B24" s="180" t="s">
        <v>621</v>
      </c>
      <c r="C24" s="179"/>
      <c r="D24" s="5"/>
      <c r="F24" s="3"/>
      <c r="G24" s="3"/>
      <c r="H24" s="3"/>
    </row>
    <row r="25" spans="2:8" ht="15.75" x14ac:dyDescent="0.25">
      <c r="B25" s="181"/>
      <c r="C25" s="182"/>
      <c r="D25" s="182"/>
      <c r="F25" s="3"/>
      <c r="G25" s="3"/>
      <c r="H25" s="3"/>
    </row>
    <row r="26" spans="2:8" ht="15.75" x14ac:dyDescent="0.25">
      <c r="B26" s="183"/>
      <c r="C26" s="182"/>
      <c r="D26" s="182"/>
      <c r="F26" s="3"/>
      <c r="G26" s="3"/>
      <c r="H26" s="3"/>
    </row>
    <row r="27" spans="2:8" ht="55.5" customHeight="1" x14ac:dyDescent="0.25">
      <c r="B27" s="344" t="s">
        <v>622</v>
      </c>
      <c r="C27" s="344"/>
      <c r="D27" s="344"/>
      <c r="F27" s="3"/>
    </row>
    <row r="33" spans="4:4" x14ac:dyDescent="0.25">
      <c r="D33" s="3"/>
    </row>
  </sheetData>
  <mergeCells count="6">
    <mergeCell ref="B27:D27"/>
    <mergeCell ref="B3:D3"/>
    <mergeCell ref="B4:D4"/>
    <mergeCell ref="B5:B7"/>
    <mergeCell ref="C5:C7"/>
    <mergeCell ref="D5:D7"/>
  </mergeCells>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I20"/>
  <sheetViews>
    <sheetView zoomScaleNormal="100" workbookViewId="0">
      <selection activeCell="D21" sqref="D21"/>
    </sheetView>
  </sheetViews>
  <sheetFormatPr defaultColWidth="9.140625" defaultRowHeight="15" x14ac:dyDescent="0.25"/>
  <cols>
    <col min="2" max="2" width="20.140625" customWidth="1"/>
    <col min="3" max="3" width="17.7109375" customWidth="1"/>
    <col min="4" max="5" width="24.7109375" customWidth="1"/>
  </cols>
  <sheetData>
    <row r="2" spans="2:9" ht="42.75" customHeight="1" x14ac:dyDescent="0.25">
      <c r="B2" s="285" t="s">
        <v>13</v>
      </c>
      <c r="C2" s="285"/>
      <c r="D2" s="285"/>
      <c r="E2" s="285"/>
    </row>
    <row r="3" spans="2:9" x14ac:dyDescent="0.25">
      <c r="B3" s="286"/>
      <c r="C3" s="286"/>
      <c r="D3" s="286"/>
      <c r="E3" s="286"/>
    </row>
    <row r="4" spans="2:9" ht="15" customHeight="1" x14ac:dyDescent="0.25">
      <c r="B4" s="287" t="s">
        <v>1</v>
      </c>
      <c r="C4" s="288" t="s">
        <v>2</v>
      </c>
      <c r="D4" s="289" t="s">
        <v>14</v>
      </c>
      <c r="E4" s="290" t="s">
        <v>15</v>
      </c>
    </row>
    <row r="5" spans="2:9" x14ac:dyDescent="0.25">
      <c r="B5" s="287"/>
      <c r="C5" s="288"/>
      <c r="D5" s="289"/>
      <c r="E5" s="290"/>
    </row>
    <row r="6" spans="2:9" x14ac:dyDescent="0.25">
      <c r="B6" s="287"/>
      <c r="C6" s="288"/>
      <c r="D6" s="289"/>
      <c r="E6" s="290"/>
    </row>
    <row r="7" spans="2:9" ht="15.75" x14ac:dyDescent="0.25">
      <c r="B7" s="12" t="s">
        <v>5</v>
      </c>
      <c r="C7" s="207">
        <v>3</v>
      </c>
      <c r="D7" s="207">
        <v>33682330.609999999</v>
      </c>
      <c r="E7" s="208">
        <v>41357384.840000004</v>
      </c>
    </row>
    <row r="8" spans="2:9" ht="15.75" x14ac:dyDescent="0.25">
      <c r="B8" s="6" t="s">
        <v>6</v>
      </c>
      <c r="C8" s="234">
        <v>71</v>
      </c>
      <c r="D8" s="234">
        <v>537549949.83000004</v>
      </c>
      <c r="E8" s="235">
        <v>705331734.27999985</v>
      </c>
      <c r="G8" s="3"/>
      <c r="H8" s="3"/>
      <c r="I8" s="3"/>
    </row>
    <row r="9" spans="2:9" s="13" customFormat="1" ht="15.75" x14ac:dyDescent="0.25">
      <c r="B9" s="14" t="s">
        <v>7</v>
      </c>
      <c r="C9" s="199">
        <v>24</v>
      </c>
      <c r="D9" s="199">
        <v>84379397</v>
      </c>
      <c r="E9" s="200">
        <v>97454950</v>
      </c>
    </row>
    <row r="10" spans="2:9" ht="15.75" x14ac:dyDescent="0.25">
      <c r="B10" s="14" t="s">
        <v>8</v>
      </c>
      <c r="C10" s="199">
        <v>1</v>
      </c>
      <c r="D10" s="199">
        <v>11511361.74</v>
      </c>
      <c r="E10" s="200">
        <v>17961423.710000001</v>
      </c>
    </row>
    <row r="11" spans="2:9" ht="15.75" x14ac:dyDescent="0.25">
      <c r="B11" s="14" t="s">
        <v>9</v>
      </c>
      <c r="C11" s="199">
        <v>2</v>
      </c>
      <c r="D11" s="199">
        <v>6015860.71</v>
      </c>
      <c r="E11" s="200">
        <v>7077483.1699999999</v>
      </c>
    </row>
    <row r="12" spans="2:9" ht="15.75" x14ac:dyDescent="0.25">
      <c r="B12" s="15" t="s">
        <v>10</v>
      </c>
      <c r="C12" s="209">
        <v>0</v>
      </c>
      <c r="D12" s="209">
        <v>0</v>
      </c>
      <c r="E12" s="210">
        <v>0</v>
      </c>
    </row>
    <row r="13" spans="2:9" ht="26.25" customHeight="1" x14ac:dyDescent="0.25">
      <c r="B13" s="8" t="s">
        <v>11</v>
      </c>
      <c r="C13" s="9">
        <f>C7+C8+C9+C10+C11+C12</f>
        <v>101</v>
      </c>
      <c r="D13" s="9">
        <f>D7+D8+D9+D10+D11+D12</f>
        <v>673138899.8900001</v>
      </c>
      <c r="E13" s="10">
        <f>E7+E8+E9+E10+E11+E12</f>
        <v>869182975.99999988</v>
      </c>
    </row>
    <row r="15" spans="2:9" ht="15.75" x14ac:dyDescent="0.25">
      <c r="B15" s="16"/>
      <c r="C15" s="17"/>
      <c r="D15" s="17"/>
      <c r="E15" s="17"/>
    </row>
    <row r="16" spans="2:9" ht="15.75" x14ac:dyDescent="0.25">
      <c r="B16" s="16"/>
      <c r="C16" s="17"/>
      <c r="D16" s="17"/>
    </row>
    <row r="17" spans="2:5" ht="15.75" x14ac:dyDescent="0.25">
      <c r="B17" s="16"/>
      <c r="C17" s="18"/>
      <c r="D17" s="18"/>
      <c r="E17" s="18"/>
    </row>
    <row r="18" spans="2:5" x14ac:dyDescent="0.25">
      <c r="D18" s="3"/>
      <c r="E18" s="3"/>
    </row>
    <row r="20" spans="2:5" ht="15.75" x14ac:dyDescent="0.25">
      <c r="B20" s="16"/>
      <c r="C20" s="18"/>
      <c r="D20" s="19"/>
    </row>
  </sheetData>
  <mergeCells count="6">
    <mergeCell ref="B2:E2"/>
    <mergeCell ref="B3:E3"/>
    <mergeCell ref="B4:B6"/>
    <mergeCell ref="C4:C6"/>
    <mergeCell ref="D4:D6"/>
    <mergeCell ref="E4:E6"/>
  </mergeCells>
  <pageMargins left="0.70833333333333304" right="0.70833333333333304" top="0.74791666666666701" bottom="0.74791666666666701" header="0.51180555555555496" footer="0.51180555555555496"/>
  <pageSetup paperSize="9" firstPageNumber="0" fitToHeight="0"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E23"/>
  <sheetViews>
    <sheetView zoomScaleNormal="100" workbookViewId="0">
      <selection activeCell="E30" sqref="E30"/>
    </sheetView>
  </sheetViews>
  <sheetFormatPr defaultColWidth="9.140625" defaultRowHeight="15" x14ac:dyDescent="0.25"/>
  <cols>
    <col min="2" max="2" width="20.140625" customWidth="1"/>
    <col min="3" max="3" width="17.7109375" customWidth="1"/>
    <col min="4" max="5" width="24.7109375" customWidth="1"/>
  </cols>
  <sheetData>
    <row r="2" spans="2:5" ht="34.5" customHeight="1" x14ac:dyDescent="0.25">
      <c r="B2" s="285" t="s">
        <v>16</v>
      </c>
      <c r="C2" s="285"/>
      <c r="D2" s="285"/>
      <c r="E2" s="285"/>
    </row>
    <row r="3" spans="2:5" x14ac:dyDescent="0.25">
      <c r="B3" s="286"/>
      <c r="C3" s="286"/>
      <c r="D3" s="286"/>
      <c r="E3" s="286"/>
    </row>
    <row r="4" spans="2:5" ht="15" customHeight="1" x14ac:dyDescent="0.25">
      <c r="B4" s="287" t="s">
        <v>1</v>
      </c>
      <c r="C4" s="288" t="s">
        <v>2</v>
      </c>
      <c r="D4" s="289" t="s">
        <v>14</v>
      </c>
      <c r="E4" s="290" t="s">
        <v>15</v>
      </c>
    </row>
    <row r="5" spans="2:5" x14ac:dyDescent="0.25">
      <c r="B5" s="287"/>
      <c r="C5" s="288"/>
      <c r="D5" s="289"/>
      <c r="E5" s="290"/>
    </row>
    <row r="6" spans="2:5" x14ac:dyDescent="0.25">
      <c r="B6" s="287"/>
      <c r="C6" s="288"/>
      <c r="D6" s="289"/>
      <c r="E6" s="290"/>
    </row>
    <row r="7" spans="2:5" ht="15.75" x14ac:dyDescent="0.25">
      <c r="B7" s="12" t="s">
        <v>5</v>
      </c>
      <c r="C7" s="207">
        <v>0</v>
      </c>
      <c r="D7" s="207">
        <v>0</v>
      </c>
      <c r="E7" s="208">
        <v>0</v>
      </c>
    </row>
    <row r="8" spans="2:5" ht="15.75" x14ac:dyDescent="0.25">
      <c r="B8" s="6" t="s">
        <v>6</v>
      </c>
      <c r="C8" s="234">
        <v>34</v>
      </c>
      <c r="D8" s="234">
        <v>34091656</v>
      </c>
      <c r="E8" s="235">
        <v>65184643</v>
      </c>
    </row>
    <row r="9" spans="2:5" s="13" customFormat="1" ht="15.75" x14ac:dyDescent="0.25">
      <c r="B9" s="14" t="s">
        <v>7</v>
      </c>
      <c r="C9" s="199">
        <v>11</v>
      </c>
      <c r="D9" s="199">
        <v>26973445.600000001</v>
      </c>
      <c r="E9" s="200">
        <v>32228833.759999998</v>
      </c>
    </row>
    <row r="10" spans="2:5" ht="15.75" x14ac:dyDescent="0.25">
      <c r="B10" s="14" t="s">
        <v>8</v>
      </c>
      <c r="C10" s="199">
        <v>0</v>
      </c>
      <c r="D10" s="199">
        <v>0</v>
      </c>
      <c r="E10" s="200">
        <v>0</v>
      </c>
    </row>
    <row r="11" spans="2:5" ht="15.75" x14ac:dyDescent="0.25">
      <c r="B11" s="14" t="s">
        <v>9</v>
      </c>
      <c r="C11" s="199">
        <v>3</v>
      </c>
      <c r="D11" s="199">
        <v>3150688.04</v>
      </c>
      <c r="E11" s="200">
        <v>3767767.25</v>
      </c>
    </row>
    <row r="12" spans="2:5" ht="15.75" x14ac:dyDescent="0.25">
      <c r="B12" s="15" t="s">
        <v>10</v>
      </c>
      <c r="C12" s="209">
        <v>1</v>
      </c>
      <c r="D12" s="209">
        <v>2097177.87</v>
      </c>
      <c r="E12" s="210">
        <v>2476153.1100000003</v>
      </c>
    </row>
    <row r="13" spans="2:5" ht="26.25" customHeight="1" x14ac:dyDescent="0.25">
      <c r="B13" s="8" t="s">
        <v>11</v>
      </c>
      <c r="C13" s="9">
        <f>C7+C8+C9+C10+C11+C12</f>
        <v>49</v>
      </c>
      <c r="D13" s="9">
        <f>D7+D8+D9+D10+D11+D12</f>
        <v>66312967.509999998</v>
      </c>
      <c r="E13" s="10">
        <f>E7+E8+E9+E10+E11+E12</f>
        <v>103657397.11999999</v>
      </c>
    </row>
    <row r="15" spans="2:5" ht="15.75" x14ac:dyDescent="0.25">
      <c r="B15" s="16"/>
      <c r="C15" s="17"/>
      <c r="D15" s="17"/>
    </row>
    <row r="16" spans="2:5" ht="15.75" x14ac:dyDescent="0.25">
      <c r="B16" s="16"/>
      <c r="C16" s="18"/>
      <c r="D16" s="19"/>
    </row>
    <row r="17" spans="2:4" ht="15.75" x14ac:dyDescent="0.25">
      <c r="B17" s="16"/>
      <c r="C17" s="17"/>
      <c r="D17" s="17"/>
    </row>
    <row r="18" spans="2:4" ht="15.75" x14ac:dyDescent="0.25">
      <c r="B18" s="16"/>
      <c r="C18" s="17"/>
      <c r="D18" s="17"/>
    </row>
    <row r="19" spans="2:4" ht="15.75" x14ac:dyDescent="0.25">
      <c r="B19" s="16"/>
      <c r="C19" s="17"/>
      <c r="D19" s="17"/>
    </row>
    <row r="20" spans="2:4" ht="15.75" x14ac:dyDescent="0.25">
      <c r="B20" s="16"/>
      <c r="C20" s="18"/>
      <c r="D20" s="19"/>
    </row>
    <row r="23" spans="2:4" ht="15.75" x14ac:dyDescent="0.25">
      <c r="B23" s="16"/>
      <c r="C23" s="18"/>
      <c r="D23" s="19"/>
    </row>
  </sheetData>
  <mergeCells count="6">
    <mergeCell ref="B2:E2"/>
    <mergeCell ref="B3:E3"/>
    <mergeCell ref="B4:B6"/>
    <mergeCell ref="C4:C6"/>
    <mergeCell ref="D4:D6"/>
    <mergeCell ref="E4:E6"/>
  </mergeCells>
  <pageMargins left="0.70833333333333304" right="0.70833333333333304" top="0.74791666666666701" bottom="0.74791666666666701" header="0.51180555555555496" footer="0.51180555555555496"/>
  <pageSetup paperSize="9" firstPageNumber="0" fitToHeight="0"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AMI10"/>
  <sheetViews>
    <sheetView zoomScale="85" zoomScaleNormal="85" workbookViewId="0">
      <pane xSplit="1" ySplit="6" topLeftCell="B7" activePane="bottomRight" state="frozen"/>
      <selection pane="topRight" activeCell="B1" sqref="B1"/>
      <selection pane="bottomLeft" activeCell="A7" sqref="A7"/>
      <selection pane="bottomRight" activeCell="C25" sqref="C25"/>
    </sheetView>
  </sheetViews>
  <sheetFormatPr defaultColWidth="9.140625" defaultRowHeight="15" x14ac:dyDescent="0.25"/>
  <cols>
    <col min="1" max="1" width="9.140625" style="20"/>
    <col min="2" max="2" width="47" style="20" customWidth="1"/>
    <col min="3" max="3" width="49.28515625" style="20" customWidth="1"/>
    <col min="4" max="4" width="9.140625" style="20"/>
    <col min="5" max="5" width="16.5703125" style="20" customWidth="1"/>
    <col min="6" max="6" width="22.85546875" style="20" customWidth="1"/>
    <col min="7" max="7" width="20.42578125" style="20" customWidth="1"/>
    <col min="8" max="8" width="83.140625" style="20" customWidth="1"/>
    <col min="9" max="9" width="15.85546875" style="20" customWidth="1"/>
    <col min="10" max="10" width="12" style="20" customWidth="1"/>
    <col min="11" max="11" width="13.42578125" style="20" customWidth="1"/>
    <col min="12" max="12" width="12.5703125" style="20" customWidth="1"/>
    <col min="13" max="13" width="12" style="20" customWidth="1"/>
    <col min="14" max="14" width="17.42578125" style="20" customWidth="1"/>
    <col min="15" max="15" width="19" style="20" customWidth="1"/>
    <col min="16" max="16" width="17.42578125" style="20" customWidth="1"/>
    <col min="17" max="17" width="19.42578125" style="20" customWidth="1"/>
    <col min="18" max="18" width="20.140625" style="20" customWidth="1"/>
    <col min="19" max="19" width="14.140625" style="20" customWidth="1"/>
    <col min="20" max="20" width="18" style="20" customWidth="1"/>
    <col min="21" max="21" width="15.7109375" style="20" customWidth="1"/>
    <col min="22" max="22" width="20.7109375" style="20" customWidth="1"/>
    <col min="23" max="23" width="18.140625" style="20" customWidth="1"/>
    <col min="24" max="24" width="16.42578125" style="20" customWidth="1"/>
    <col min="25" max="25" width="20.140625" style="20" customWidth="1"/>
    <col min="26" max="26" width="20.28515625" style="20" customWidth="1"/>
    <col min="27" max="1023" width="9.140625" style="20"/>
  </cols>
  <sheetData>
    <row r="2" spans="1:29" ht="30" customHeight="1" x14ac:dyDescent="0.25">
      <c r="A2" s="296" t="s">
        <v>17</v>
      </c>
      <c r="B2" s="296"/>
      <c r="C2" s="296"/>
      <c r="D2" s="296"/>
      <c r="E2" s="296"/>
      <c r="F2" s="296"/>
      <c r="G2" s="296"/>
      <c r="H2" s="296"/>
      <c r="I2" s="296"/>
      <c r="J2" s="296"/>
      <c r="K2" s="296"/>
      <c r="L2" s="296"/>
      <c r="M2" s="296"/>
      <c r="N2" s="296"/>
      <c r="O2" s="296"/>
      <c r="P2" s="296"/>
      <c r="Q2" s="296"/>
      <c r="R2" s="296"/>
      <c r="S2" s="296"/>
      <c r="T2" s="296"/>
      <c r="U2" s="296"/>
      <c r="V2" s="296"/>
      <c r="W2" s="296"/>
      <c r="X2" s="296"/>
      <c r="Y2" s="296"/>
      <c r="Z2" s="296"/>
    </row>
    <row r="3" spans="1:29" ht="30" customHeight="1" x14ac:dyDescent="0.25">
      <c r="A3" s="1"/>
      <c r="B3" s="1"/>
      <c r="C3" s="1"/>
      <c r="D3" s="1"/>
      <c r="E3" s="1"/>
      <c r="F3" s="1"/>
      <c r="G3" s="1"/>
      <c r="H3" s="1"/>
      <c r="I3" s="1"/>
      <c r="J3" s="1"/>
      <c r="K3" s="1"/>
      <c r="L3" s="1"/>
      <c r="M3" s="1"/>
      <c r="N3" s="1"/>
      <c r="O3" s="21"/>
      <c r="P3" s="21"/>
      <c r="Q3" s="21"/>
      <c r="R3" s="22"/>
      <c r="S3" s="23"/>
      <c r="U3" s="1"/>
      <c r="V3" s="1"/>
      <c r="Y3" s="24"/>
      <c r="Z3" s="24"/>
      <c r="AA3" s="24"/>
    </row>
    <row r="4" spans="1:29" ht="30" customHeight="1" thickBot="1" x14ac:dyDescent="0.3">
      <c r="A4" s="1"/>
      <c r="B4" s="1"/>
      <c r="C4" s="1"/>
      <c r="D4" s="1"/>
      <c r="E4" s="1"/>
      <c r="F4" s="1"/>
      <c r="H4" s="1"/>
      <c r="I4" s="1"/>
      <c r="J4" s="1"/>
      <c r="K4" s="1"/>
      <c r="L4" s="1"/>
      <c r="M4" s="1"/>
      <c r="N4" s="21"/>
      <c r="O4" s="25"/>
      <c r="P4" s="25"/>
      <c r="Q4" s="25"/>
      <c r="R4" s="1"/>
      <c r="S4" s="26"/>
      <c r="T4" s="1"/>
      <c r="U4" s="1"/>
      <c r="V4" s="1"/>
      <c r="W4" s="1"/>
      <c r="X4" s="1"/>
      <c r="Y4" s="27"/>
      <c r="Z4" s="27"/>
      <c r="AA4" s="27"/>
      <c r="AB4" s="26"/>
      <c r="AC4" s="26"/>
    </row>
    <row r="5" spans="1:29" s="29" customFormat="1" ht="30" customHeight="1" thickBot="1" x14ac:dyDescent="0.25">
      <c r="A5" s="297" t="s">
        <v>18</v>
      </c>
      <c r="B5" s="294" t="s">
        <v>19</v>
      </c>
      <c r="C5" s="294" t="s">
        <v>20</v>
      </c>
      <c r="D5" s="294" t="s">
        <v>21</v>
      </c>
      <c r="E5" s="294" t="s">
        <v>22</v>
      </c>
      <c r="F5" s="294" t="s">
        <v>23</v>
      </c>
      <c r="G5" s="294" t="s">
        <v>24</v>
      </c>
      <c r="H5" s="294" t="s">
        <v>25</v>
      </c>
      <c r="I5" s="294" t="s">
        <v>26</v>
      </c>
      <c r="J5" s="294" t="s">
        <v>27</v>
      </c>
      <c r="K5" s="294" t="s">
        <v>29</v>
      </c>
      <c r="L5" s="294" t="s">
        <v>30</v>
      </c>
      <c r="M5" s="294" t="s">
        <v>31</v>
      </c>
      <c r="N5" s="294" t="s">
        <v>32</v>
      </c>
      <c r="O5" s="294" t="s">
        <v>33</v>
      </c>
      <c r="P5" s="295" t="s">
        <v>34</v>
      </c>
      <c r="Q5" s="295"/>
      <c r="R5" s="295"/>
      <c r="S5" s="295"/>
      <c r="T5" s="291" t="s">
        <v>35</v>
      </c>
      <c r="U5" s="291" t="s">
        <v>36</v>
      </c>
      <c r="V5" s="291" t="s">
        <v>37</v>
      </c>
      <c r="W5" s="291" t="s">
        <v>38</v>
      </c>
      <c r="X5" s="291" t="s">
        <v>39</v>
      </c>
      <c r="Y5" s="292" t="s">
        <v>40</v>
      </c>
      <c r="Z5" s="292"/>
      <c r="AA5" s="28"/>
    </row>
    <row r="6" spans="1:29" s="29" customFormat="1" ht="30" customHeight="1" thickBot="1" x14ac:dyDescent="0.25">
      <c r="A6" s="297"/>
      <c r="B6" s="294"/>
      <c r="C6" s="294"/>
      <c r="D6" s="294"/>
      <c r="E6" s="294"/>
      <c r="F6" s="294"/>
      <c r="G6" s="294"/>
      <c r="H6" s="294"/>
      <c r="I6" s="294"/>
      <c r="J6" s="294"/>
      <c r="K6" s="294"/>
      <c r="L6" s="294"/>
      <c r="M6" s="294"/>
      <c r="N6" s="294"/>
      <c r="O6" s="294"/>
      <c r="P6" s="30" t="s">
        <v>41</v>
      </c>
      <c r="Q6" s="30" t="s">
        <v>42</v>
      </c>
      <c r="R6" s="30" t="s">
        <v>43</v>
      </c>
      <c r="S6" s="30" t="s">
        <v>44</v>
      </c>
      <c r="T6" s="291"/>
      <c r="U6" s="291"/>
      <c r="V6" s="291"/>
      <c r="W6" s="291"/>
      <c r="X6" s="291"/>
      <c r="Y6" s="31" t="s">
        <v>41</v>
      </c>
      <c r="Z6" s="32" t="s">
        <v>45</v>
      </c>
      <c r="AA6" s="28"/>
    </row>
    <row r="7" spans="1:29" s="201" customFormat="1" ht="30" customHeight="1" x14ac:dyDescent="0.2">
      <c r="A7" s="269">
        <v>1</v>
      </c>
      <c r="B7" s="238" t="s">
        <v>46</v>
      </c>
      <c r="C7" s="270" t="s">
        <v>47</v>
      </c>
      <c r="D7" s="270">
        <v>116745</v>
      </c>
      <c r="E7" s="271" t="s">
        <v>48</v>
      </c>
      <c r="F7" s="240"/>
      <c r="G7" s="239" t="s">
        <v>49</v>
      </c>
      <c r="H7" s="241" t="s">
        <v>673</v>
      </c>
      <c r="I7" s="242" t="s">
        <v>50</v>
      </c>
      <c r="J7" s="242" t="s">
        <v>330</v>
      </c>
      <c r="K7" s="243">
        <v>0.84999999988281438</v>
      </c>
      <c r="L7" s="243" t="s">
        <v>51</v>
      </c>
      <c r="M7" s="243" t="s">
        <v>52</v>
      </c>
      <c r="N7" s="243" t="s">
        <v>53</v>
      </c>
      <c r="O7" s="244">
        <v>17066938.52</v>
      </c>
      <c r="P7" s="244">
        <v>14506897.74</v>
      </c>
      <c r="Q7" s="244">
        <v>2389371.4</v>
      </c>
      <c r="R7" s="244">
        <v>170669.38</v>
      </c>
      <c r="S7" s="244">
        <v>0</v>
      </c>
      <c r="T7" s="244">
        <v>3242718.32</v>
      </c>
      <c r="U7" s="244">
        <v>0</v>
      </c>
      <c r="V7" s="244">
        <v>20309656.84</v>
      </c>
      <c r="W7" s="245" t="s">
        <v>54</v>
      </c>
      <c r="X7" s="245"/>
      <c r="Y7" s="246">
        <v>9040799.4199999999</v>
      </c>
      <c r="Z7" s="247">
        <v>1489072.84</v>
      </c>
    </row>
    <row r="8" spans="1:29" s="201" customFormat="1" ht="30" customHeight="1" x14ac:dyDescent="0.2">
      <c r="A8" s="202">
        <v>2</v>
      </c>
      <c r="B8" s="274" t="s">
        <v>55</v>
      </c>
      <c r="C8" s="275" t="s">
        <v>56</v>
      </c>
      <c r="D8" s="275">
        <v>117007</v>
      </c>
      <c r="E8" s="276" t="s">
        <v>57</v>
      </c>
      <c r="F8" s="261" t="s">
        <v>58</v>
      </c>
      <c r="G8" s="260" t="s">
        <v>59</v>
      </c>
      <c r="H8" s="262" t="s">
        <v>674</v>
      </c>
      <c r="I8" s="263" t="s">
        <v>60</v>
      </c>
      <c r="J8" s="263" t="s">
        <v>107</v>
      </c>
      <c r="K8" s="264">
        <v>0.85000000000000009</v>
      </c>
      <c r="L8" s="264" t="s">
        <v>51</v>
      </c>
      <c r="M8" s="264" t="s">
        <v>52</v>
      </c>
      <c r="N8" s="264" t="s">
        <v>62</v>
      </c>
      <c r="O8" s="265">
        <v>12405014.199999999</v>
      </c>
      <c r="P8" s="265">
        <v>10544262.07</v>
      </c>
      <c r="Q8" s="265">
        <v>1860752.13</v>
      </c>
      <c r="R8" s="265">
        <v>0</v>
      </c>
      <c r="S8" s="265">
        <v>0</v>
      </c>
      <c r="T8" s="265">
        <v>0</v>
      </c>
      <c r="U8" s="265">
        <v>0</v>
      </c>
      <c r="V8" s="265">
        <v>12405014.199999999</v>
      </c>
      <c r="W8" s="266" t="s">
        <v>54</v>
      </c>
      <c r="X8" s="266"/>
      <c r="Y8" s="267">
        <v>6955824.0700000003</v>
      </c>
      <c r="Z8" s="268">
        <v>1227498.3899999999</v>
      </c>
    </row>
    <row r="9" spans="1:29" s="201" customFormat="1" ht="30" customHeight="1" thickBot="1" x14ac:dyDescent="0.25">
      <c r="A9" s="248">
        <v>3</v>
      </c>
      <c r="B9" s="272" t="s">
        <v>820</v>
      </c>
      <c r="C9" s="250" t="s">
        <v>821</v>
      </c>
      <c r="D9" s="250">
        <v>140999</v>
      </c>
      <c r="E9" s="273" t="s">
        <v>822</v>
      </c>
      <c r="F9" s="249"/>
      <c r="G9" s="251" t="s">
        <v>262</v>
      </c>
      <c r="H9" s="252" t="s">
        <v>821</v>
      </c>
      <c r="I9" s="253" t="s">
        <v>823</v>
      </c>
      <c r="J9" s="253" t="s">
        <v>293</v>
      </c>
      <c r="K9" s="254">
        <v>1</v>
      </c>
      <c r="L9" s="254" t="s">
        <v>51</v>
      </c>
      <c r="M9" s="251" t="s">
        <v>52</v>
      </c>
      <c r="N9" s="251"/>
      <c r="O9" s="255">
        <v>8631170.8000000007</v>
      </c>
      <c r="P9" s="256">
        <v>8631170.8000000007</v>
      </c>
      <c r="Q9" s="256">
        <v>0</v>
      </c>
      <c r="R9" s="256">
        <v>0</v>
      </c>
      <c r="S9" s="256"/>
      <c r="T9" s="256">
        <v>11543</v>
      </c>
      <c r="U9" s="256">
        <v>0</v>
      </c>
      <c r="V9" s="256">
        <v>8642713.8000000007</v>
      </c>
      <c r="W9" s="255" t="s">
        <v>54</v>
      </c>
      <c r="X9" s="257"/>
      <c r="Y9" s="258">
        <v>0</v>
      </c>
      <c r="Z9" s="259">
        <v>0</v>
      </c>
    </row>
    <row r="10" spans="1:29" ht="30" customHeight="1" thickBot="1" x14ac:dyDescent="0.3">
      <c r="A10" s="37"/>
      <c r="B10" s="293" t="s">
        <v>11</v>
      </c>
      <c r="C10" s="293"/>
      <c r="D10" s="293"/>
      <c r="E10" s="293"/>
      <c r="F10" s="293"/>
      <c r="G10" s="293"/>
      <c r="H10" s="293"/>
      <c r="I10" s="293"/>
      <c r="J10" s="293"/>
      <c r="K10" s="293"/>
      <c r="L10" s="293"/>
      <c r="M10" s="293"/>
      <c r="N10" s="293"/>
      <c r="O10" s="38">
        <f>O7+O8+O9</f>
        <v>38103123.519999996</v>
      </c>
      <c r="P10" s="38">
        <f t="shared" ref="P10:Z10" si="0">P7+P8+P9</f>
        <v>33682330.609999999</v>
      </c>
      <c r="Q10" s="38">
        <f t="shared" si="0"/>
        <v>4250123.5299999993</v>
      </c>
      <c r="R10" s="38">
        <f t="shared" si="0"/>
        <v>170669.38</v>
      </c>
      <c r="S10" s="38">
        <f t="shared" si="0"/>
        <v>0</v>
      </c>
      <c r="T10" s="38">
        <f t="shared" si="0"/>
        <v>3254261.32</v>
      </c>
      <c r="U10" s="38">
        <f t="shared" si="0"/>
        <v>0</v>
      </c>
      <c r="V10" s="38">
        <f t="shared" si="0"/>
        <v>41357384.840000004</v>
      </c>
      <c r="W10" s="38"/>
      <c r="X10" s="38"/>
      <c r="Y10" s="38">
        <f>Y7+Y8+Y9</f>
        <v>15996623.49</v>
      </c>
      <c r="Z10" s="347">
        <f t="shared" si="0"/>
        <v>2716571.23</v>
      </c>
    </row>
  </sheetData>
  <mergeCells count="24">
    <mergeCell ref="A2:Z2"/>
    <mergeCell ref="A5:A6"/>
    <mergeCell ref="B5:B6"/>
    <mergeCell ref="C5:C6"/>
    <mergeCell ref="D5:D6"/>
    <mergeCell ref="E5:E6"/>
    <mergeCell ref="F5:F6"/>
    <mergeCell ref="G5:G6"/>
    <mergeCell ref="H5:H6"/>
    <mergeCell ref="I5:I6"/>
    <mergeCell ref="J5:J6"/>
    <mergeCell ref="K5:K6"/>
    <mergeCell ref="L5:L6"/>
    <mergeCell ref="M5:M6"/>
    <mergeCell ref="N5:N6"/>
    <mergeCell ref="W5:W6"/>
    <mergeCell ref="X5:X6"/>
    <mergeCell ref="Y5:Z5"/>
    <mergeCell ref="B10:N10"/>
    <mergeCell ref="O5:O6"/>
    <mergeCell ref="P5:S5"/>
    <mergeCell ref="T5:T6"/>
    <mergeCell ref="U5:U6"/>
    <mergeCell ref="V5:V6"/>
  </mergeCells>
  <pageMargins left="0.7" right="0.7" top="0.75" bottom="0.75" header="0.51180555555555496" footer="0.51180555555555496"/>
  <pageSetup paperSize="8" firstPageNumber="0" fitToHeight="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X113"/>
  <sheetViews>
    <sheetView zoomScale="85" zoomScaleNormal="85" workbookViewId="0">
      <selection activeCell="G13" sqref="G13"/>
    </sheetView>
  </sheetViews>
  <sheetFormatPr defaultRowHeight="15" x14ac:dyDescent="0.25"/>
  <cols>
    <col min="2" max="2" width="6.140625" customWidth="1"/>
    <col min="4" max="4" width="9.28515625" bestFit="1" customWidth="1"/>
    <col min="5" max="5" width="30.5703125" customWidth="1"/>
    <col min="6" max="6" width="12.7109375" customWidth="1"/>
    <col min="7" max="7" width="56.140625" customWidth="1"/>
    <col min="8" max="8" width="15.28515625" customWidth="1"/>
    <col min="9" max="9" width="14.85546875" customWidth="1"/>
    <col min="12" max="12" width="12.85546875" customWidth="1"/>
    <col min="15" max="15" width="14.140625" customWidth="1"/>
    <col min="16" max="16" width="12.85546875" customWidth="1"/>
    <col min="17" max="18" width="12" customWidth="1"/>
    <col min="19" max="19" width="12.85546875" customWidth="1"/>
    <col min="20" max="20" width="14.42578125" customWidth="1"/>
    <col min="21" max="21" width="13.5703125" customWidth="1"/>
    <col min="22" max="22" width="9.28515625" customWidth="1"/>
    <col min="23" max="23" width="13.85546875" customWidth="1"/>
    <col min="24" max="24" width="15.28515625" customWidth="1"/>
  </cols>
  <sheetData>
    <row r="2" spans="2:24" ht="26.25" customHeight="1" x14ac:dyDescent="0.25">
      <c r="L2" s="296" t="s">
        <v>819</v>
      </c>
      <c r="M2" s="296"/>
      <c r="N2" s="296"/>
      <c r="O2" s="296"/>
      <c r="P2" s="296"/>
      <c r="Q2" s="296"/>
      <c r="R2" s="296"/>
      <c r="S2" s="296"/>
    </row>
    <row r="4" spans="2:24" ht="15.75" thickBot="1" x14ac:dyDescent="0.3"/>
    <row r="5" spans="2:24" ht="29.25" customHeight="1" thickBot="1" x14ac:dyDescent="0.3">
      <c r="B5" s="309" t="s">
        <v>63</v>
      </c>
      <c r="C5" s="305" t="s">
        <v>64</v>
      </c>
      <c r="D5" s="305" t="s">
        <v>65</v>
      </c>
      <c r="E5" s="305" t="s">
        <v>20</v>
      </c>
      <c r="F5" s="305" t="s">
        <v>66</v>
      </c>
      <c r="G5" s="305" t="s">
        <v>25</v>
      </c>
      <c r="H5" s="308" t="s">
        <v>26</v>
      </c>
      <c r="I5" s="308" t="s">
        <v>27</v>
      </c>
      <c r="J5" s="305" t="s">
        <v>29</v>
      </c>
      <c r="K5" s="305" t="s">
        <v>30</v>
      </c>
      <c r="L5" s="305" t="s">
        <v>67</v>
      </c>
      <c r="M5" s="305" t="s">
        <v>31</v>
      </c>
      <c r="N5" s="301" t="s">
        <v>32</v>
      </c>
      <c r="O5" s="302" t="s">
        <v>68</v>
      </c>
      <c r="P5" s="302"/>
      <c r="Q5" s="302"/>
      <c r="R5" s="212"/>
      <c r="S5" s="212"/>
      <c r="T5" s="303" t="s">
        <v>37</v>
      </c>
      <c r="U5" s="304" t="s">
        <v>69</v>
      </c>
      <c r="V5" s="305" t="s">
        <v>39</v>
      </c>
      <c r="W5" s="306" t="s">
        <v>40</v>
      </c>
      <c r="X5" s="306"/>
    </row>
    <row r="6" spans="2:24" ht="15.75" thickBot="1" x14ac:dyDescent="0.3">
      <c r="B6" s="309"/>
      <c r="C6" s="305"/>
      <c r="D6" s="305"/>
      <c r="E6" s="305"/>
      <c r="F6" s="305"/>
      <c r="G6" s="305"/>
      <c r="H6" s="308"/>
      <c r="I6" s="308"/>
      <c r="J6" s="305"/>
      <c r="K6" s="305"/>
      <c r="L6" s="305"/>
      <c r="M6" s="305"/>
      <c r="N6" s="301"/>
      <c r="O6" s="307" t="s">
        <v>70</v>
      </c>
      <c r="P6" s="307"/>
      <c r="Q6" s="298" t="s">
        <v>71</v>
      </c>
      <c r="R6" s="298" t="s">
        <v>72</v>
      </c>
      <c r="S6" s="298" t="s">
        <v>35</v>
      </c>
      <c r="T6" s="303"/>
      <c r="U6" s="304"/>
      <c r="V6" s="305"/>
      <c r="W6" s="298" t="s">
        <v>41</v>
      </c>
      <c r="X6" s="299" t="s">
        <v>42</v>
      </c>
    </row>
    <row r="7" spans="2:24" ht="27" customHeight="1" thickBot="1" x14ac:dyDescent="0.3">
      <c r="B7" s="309"/>
      <c r="C7" s="305"/>
      <c r="D7" s="305"/>
      <c r="E7" s="305"/>
      <c r="F7" s="305"/>
      <c r="G7" s="305"/>
      <c r="H7" s="308"/>
      <c r="I7" s="308"/>
      <c r="J7" s="305"/>
      <c r="K7" s="305"/>
      <c r="L7" s="305"/>
      <c r="M7" s="305"/>
      <c r="N7" s="301"/>
      <c r="O7" s="211" t="s">
        <v>41</v>
      </c>
      <c r="P7" s="211" t="s">
        <v>73</v>
      </c>
      <c r="Q7" s="298"/>
      <c r="R7" s="298"/>
      <c r="S7" s="298"/>
      <c r="T7" s="298"/>
      <c r="U7" s="304"/>
      <c r="V7" s="305"/>
      <c r="W7" s="298"/>
      <c r="X7" s="299"/>
    </row>
    <row r="8" spans="2:24" ht="24.95" customHeight="1" x14ac:dyDescent="0.25">
      <c r="B8" s="213">
        <v>1</v>
      </c>
      <c r="C8" s="214" t="s">
        <v>74</v>
      </c>
      <c r="D8" s="214" t="s">
        <v>689</v>
      </c>
      <c r="E8" s="215" t="s">
        <v>84</v>
      </c>
      <c r="F8" s="216" t="s">
        <v>85</v>
      </c>
      <c r="G8" s="215" t="s">
        <v>86</v>
      </c>
      <c r="H8" s="217" t="s">
        <v>87</v>
      </c>
      <c r="I8" s="217" t="s">
        <v>61</v>
      </c>
      <c r="J8" s="214" t="s">
        <v>76</v>
      </c>
      <c r="K8" s="214" t="s">
        <v>77</v>
      </c>
      <c r="L8" s="216" t="s">
        <v>78</v>
      </c>
      <c r="M8" s="214" t="s">
        <v>79</v>
      </c>
      <c r="N8" s="218" t="s">
        <v>80</v>
      </c>
      <c r="O8" s="219">
        <v>759245.17</v>
      </c>
      <c r="P8" s="219">
        <v>133984.45000000001</v>
      </c>
      <c r="Q8" s="219">
        <v>223307.36</v>
      </c>
      <c r="R8" s="219">
        <v>381871.97</v>
      </c>
      <c r="S8" s="219">
        <v>158564.60999999999</v>
      </c>
      <c r="T8" s="219">
        <v>1275101.5899999999</v>
      </c>
      <c r="U8" s="214" t="s">
        <v>89</v>
      </c>
      <c r="V8" s="214">
        <v>2</v>
      </c>
      <c r="W8" s="219">
        <v>757517.21</v>
      </c>
      <c r="X8" s="220">
        <v>133679.5</v>
      </c>
    </row>
    <row r="9" spans="2:24" ht="24.95" customHeight="1" x14ac:dyDescent="0.25">
      <c r="B9" s="221">
        <v>2</v>
      </c>
      <c r="C9" s="222" t="s">
        <v>74</v>
      </c>
      <c r="D9" s="222" t="s">
        <v>690</v>
      </c>
      <c r="E9" s="223" t="s">
        <v>90</v>
      </c>
      <c r="F9" s="202" t="s">
        <v>91</v>
      </c>
      <c r="G9" s="223" t="s">
        <v>92</v>
      </c>
      <c r="H9" s="224" t="s">
        <v>93</v>
      </c>
      <c r="I9" s="224" t="s">
        <v>94</v>
      </c>
      <c r="J9" s="222" t="s">
        <v>76</v>
      </c>
      <c r="K9" s="222" t="s">
        <v>77</v>
      </c>
      <c r="L9" s="202" t="s">
        <v>95</v>
      </c>
      <c r="M9" s="222" t="s">
        <v>79</v>
      </c>
      <c r="N9" s="225" t="s">
        <v>80</v>
      </c>
      <c r="O9" s="226">
        <v>557987</v>
      </c>
      <c r="P9" s="226">
        <v>139497.99</v>
      </c>
      <c r="Q9" s="226">
        <v>174371.26</v>
      </c>
      <c r="R9" s="226">
        <v>362184.06</v>
      </c>
      <c r="S9" s="226">
        <v>187812.8</v>
      </c>
      <c r="T9" s="226">
        <v>1059669.05</v>
      </c>
      <c r="U9" s="222" t="s">
        <v>81</v>
      </c>
      <c r="V9" s="222">
        <v>1</v>
      </c>
      <c r="W9" s="226">
        <v>553415.1</v>
      </c>
      <c r="X9" s="227">
        <v>97661.5</v>
      </c>
    </row>
    <row r="10" spans="2:24" ht="24.95" customHeight="1" x14ac:dyDescent="0.25">
      <c r="B10" s="221">
        <v>3</v>
      </c>
      <c r="C10" s="222" t="s">
        <v>74</v>
      </c>
      <c r="D10" s="222" t="s">
        <v>691</v>
      </c>
      <c r="E10" s="223" t="s">
        <v>96</v>
      </c>
      <c r="F10" s="202" t="s">
        <v>97</v>
      </c>
      <c r="G10" s="223" t="s">
        <v>98</v>
      </c>
      <c r="H10" s="224" t="s">
        <v>93</v>
      </c>
      <c r="I10" s="224" t="s">
        <v>83</v>
      </c>
      <c r="J10" s="222" t="s">
        <v>76</v>
      </c>
      <c r="K10" s="222" t="s">
        <v>77</v>
      </c>
      <c r="L10" s="202" t="s">
        <v>99</v>
      </c>
      <c r="M10" s="222" t="s">
        <v>79</v>
      </c>
      <c r="N10" s="225" t="s">
        <v>80</v>
      </c>
      <c r="O10" s="226">
        <v>472052.46</v>
      </c>
      <c r="P10" s="226">
        <v>83303.37</v>
      </c>
      <c r="Q10" s="226">
        <v>138838.98000000001</v>
      </c>
      <c r="R10" s="226">
        <v>295829.40000000002</v>
      </c>
      <c r="S10" s="226">
        <v>156990.42000000001</v>
      </c>
      <c r="T10" s="226">
        <v>851185.2300000001</v>
      </c>
      <c r="U10" s="222" t="s">
        <v>81</v>
      </c>
      <c r="V10" s="222">
        <v>0</v>
      </c>
      <c r="W10" s="226">
        <v>472051.7</v>
      </c>
      <c r="X10" s="227">
        <v>83303.240000000005</v>
      </c>
    </row>
    <row r="11" spans="2:24" ht="24.95" customHeight="1" x14ac:dyDescent="0.25">
      <c r="B11" s="228">
        <v>4</v>
      </c>
      <c r="C11" s="222" t="s">
        <v>74</v>
      </c>
      <c r="D11" s="222" t="s">
        <v>692</v>
      </c>
      <c r="E11" s="223" t="s">
        <v>100</v>
      </c>
      <c r="F11" s="202" t="s">
        <v>101</v>
      </c>
      <c r="G11" s="223" t="s">
        <v>102</v>
      </c>
      <c r="H11" s="224" t="s">
        <v>93</v>
      </c>
      <c r="I11" s="224" t="s">
        <v>83</v>
      </c>
      <c r="J11" s="222" t="s">
        <v>76</v>
      </c>
      <c r="K11" s="222" t="s">
        <v>77</v>
      </c>
      <c r="L11" s="202" t="s">
        <v>78</v>
      </c>
      <c r="M11" s="222" t="s">
        <v>79</v>
      </c>
      <c r="N11" s="225" t="s">
        <v>80</v>
      </c>
      <c r="O11" s="226">
        <v>493379.03</v>
      </c>
      <c r="P11" s="226">
        <v>87066.89</v>
      </c>
      <c r="Q11" s="226">
        <v>94569.68</v>
      </c>
      <c r="R11" s="226">
        <v>98853.68</v>
      </c>
      <c r="S11" s="226">
        <v>4284</v>
      </c>
      <c r="T11" s="226">
        <v>679299.60000000009</v>
      </c>
      <c r="U11" s="222" t="s">
        <v>81</v>
      </c>
      <c r="V11" s="222">
        <v>0</v>
      </c>
      <c r="W11" s="226">
        <v>486491.89999999997</v>
      </c>
      <c r="X11" s="227">
        <v>85851.520000000004</v>
      </c>
    </row>
    <row r="12" spans="2:24" ht="24.95" customHeight="1" x14ac:dyDescent="0.25">
      <c r="B12" s="221">
        <v>5</v>
      </c>
      <c r="C12" s="222" t="s">
        <v>74</v>
      </c>
      <c r="D12" s="222" t="s">
        <v>693</v>
      </c>
      <c r="E12" s="223" t="s">
        <v>103</v>
      </c>
      <c r="F12" s="202" t="s">
        <v>104</v>
      </c>
      <c r="G12" s="223" t="s">
        <v>105</v>
      </c>
      <c r="H12" s="224" t="s">
        <v>106</v>
      </c>
      <c r="I12" s="224" t="s">
        <v>107</v>
      </c>
      <c r="J12" s="222" t="s">
        <v>76</v>
      </c>
      <c r="K12" s="222" t="s">
        <v>77</v>
      </c>
      <c r="L12" s="202" t="s">
        <v>78</v>
      </c>
      <c r="M12" s="222" t="s">
        <v>79</v>
      </c>
      <c r="N12" s="225" t="s">
        <v>80</v>
      </c>
      <c r="O12" s="226">
        <v>417615.46</v>
      </c>
      <c r="P12" s="226">
        <v>73696.850000000006</v>
      </c>
      <c r="Q12" s="226">
        <v>122828.08</v>
      </c>
      <c r="R12" s="226">
        <v>348023.16</v>
      </c>
      <c r="S12" s="226">
        <v>225195.08</v>
      </c>
      <c r="T12" s="226">
        <v>839335.47</v>
      </c>
      <c r="U12" s="222" t="s">
        <v>89</v>
      </c>
      <c r="V12" s="222">
        <v>0</v>
      </c>
      <c r="W12" s="226">
        <v>0</v>
      </c>
      <c r="X12" s="227">
        <v>0</v>
      </c>
    </row>
    <row r="13" spans="2:24" ht="24.95" customHeight="1" x14ac:dyDescent="0.25">
      <c r="B13" s="221">
        <v>6</v>
      </c>
      <c r="C13" s="222" t="s">
        <v>74</v>
      </c>
      <c r="D13" s="222" t="s">
        <v>694</v>
      </c>
      <c r="E13" s="223" t="s">
        <v>108</v>
      </c>
      <c r="F13" s="202" t="s">
        <v>109</v>
      </c>
      <c r="G13" s="223" t="s">
        <v>110</v>
      </c>
      <c r="H13" s="224" t="s">
        <v>106</v>
      </c>
      <c r="I13" s="224" t="s">
        <v>293</v>
      </c>
      <c r="J13" s="222" t="s">
        <v>76</v>
      </c>
      <c r="K13" s="222" t="s">
        <v>77</v>
      </c>
      <c r="L13" s="202" t="s">
        <v>78</v>
      </c>
      <c r="M13" s="222" t="s">
        <v>79</v>
      </c>
      <c r="N13" s="225" t="s">
        <v>80</v>
      </c>
      <c r="O13" s="226">
        <v>760277.76</v>
      </c>
      <c r="P13" s="226">
        <v>134166.67000000001</v>
      </c>
      <c r="Q13" s="226">
        <v>99603.61</v>
      </c>
      <c r="R13" s="226">
        <v>110281.74</v>
      </c>
      <c r="S13" s="226">
        <v>10678.13</v>
      </c>
      <c r="T13" s="226">
        <v>1004726.17</v>
      </c>
      <c r="U13" s="222" t="s">
        <v>89</v>
      </c>
      <c r="V13" s="222">
        <v>3</v>
      </c>
      <c r="W13" s="226">
        <v>409727.89</v>
      </c>
      <c r="X13" s="227">
        <v>72304.929999999993</v>
      </c>
    </row>
    <row r="14" spans="2:24" ht="24.95" customHeight="1" x14ac:dyDescent="0.25">
      <c r="B14" s="221">
        <v>7</v>
      </c>
      <c r="C14" s="222" t="s">
        <v>74</v>
      </c>
      <c r="D14" s="222" t="s">
        <v>695</v>
      </c>
      <c r="E14" s="223" t="s">
        <v>696</v>
      </c>
      <c r="F14" s="202" t="s">
        <v>697</v>
      </c>
      <c r="G14" s="223" t="s">
        <v>698</v>
      </c>
      <c r="H14" s="224" t="s">
        <v>699</v>
      </c>
      <c r="I14" s="224" t="s">
        <v>700</v>
      </c>
      <c r="J14" s="222" t="s">
        <v>76</v>
      </c>
      <c r="K14" s="222" t="s">
        <v>77</v>
      </c>
      <c r="L14" s="202" t="s">
        <v>95</v>
      </c>
      <c r="M14" s="222" t="s">
        <v>79</v>
      </c>
      <c r="N14" s="225" t="s">
        <v>80</v>
      </c>
      <c r="O14" s="226">
        <v>520404</v>
      </c>
      <c r="P14" s="226">
        <v>91836</v>
      </c>
      <c r="Q14" s="226">
        <v>153060</v>
      </c>
      <c r="R14" s="226">
        <v>298467</v>
      </c>
      <c r="S14" s="226">
        <v>145407</v>
      </c>
      <c r="T14" s="226">
        <v>910707</v>
      </c>
      <c r="U14" s="222" t="s">
        <v>89</v>
      </c>
      <c r="V14" s="222">
        <v>0</v>
      </c>
      <c r="W14" s="226">
        <v>0</v>
      </c>
      <c r="X14" s="227">
        <v>0</v>
      </c>
    </row>
    <row r="15" spans="2:24" ht="24.95" customHeight="1" x14ac:dyDescent="0.25">
      <c r="B15" s="221">
        <v>8</v>
      </c>
      <c r="C15" s="222" t="s">
        <v>74</v>
      </c>
      <c r="D15" s="222" t="s">
        <v>701</v>
      </c>
      <c r="E15" s="223" t="s">
        <v>112</v>
      </c>
      <c r="F15" s="202" t="s">
        <v>113</v>
      </c>
      <c r="G15" s="223" t="s">
        <v>114</v>
      </c>
      <c r="H15" s="224" t="s">
        <v>115</v>
      </c>
      <c r="I15" s="224" t="s">
        <v>75</v>
      </c>
      <c r="J15" s="222" t="s">
        <v>76</v>
      </c>
      <c r="K15" s="222" t="s">
        <v>77</v>
      </c>
      <c r="L15" s="202" t="s">
        <v>82</v>
      </c>
      <c r="M15" s="222" t="s">
        <v>79</v>
      </c>
      <c r="N15" s="225" t="s">
        <v>80</v>
      </c>
      <c r="O15" s="226">
        <v>756855.34</v>
      </c>
      <c r="P15" s="226">
        <v>133562.71</v>
      </c>
      <c r="Q15" s="226">
        <v>222604.53</v>
      </c>
      <c r="R15" s="226">
        <v>434078.82</v>
      </c>
      <c r="S15" s="226">
        <v>211474.29</v>
      </c>
      <c r="T15" s="226">
        <v>1324496.8699999999</v>
      </c>
      <c r="U15" s="222" t="s">
        <v>81</v>
      </c>
      <c r="V15" s="222">
        <v>0</v>
      </c>
      <c r="W15" s="226">
        <v>754443.22999999986</v>
      </c>
      <c r="X15" s="227">
        <v>133137.05000000002</v>
      </c>
    </row>
    <row r="16" spans="2:24" ht="24.95" customHeight="1" x14ac:dyDescent="0.25">
      <c r="B16" s="221">
        <v>9</v>
      </c>
      <c r="C16" s="222" t="s">
        <v>74</v>
      </c>
      <c r="D16" s="222" t="s">
        <v>702</v>
      </c>
      <c r="E16" s="223" t="s">
        <v>116</v>
      </c>
      <c r="F16" s="202" t="s">
        <v>117</v>
      </c>
      <c r="G16" s="223" t="s">
        <v>118</v>
      </c>
      <c r="H16" s="224" t="s">
        <v>115</v>
      </c>
      <c r="I16" s="224" t="s">
        <v>75</v>
      </c>
      <c r="J16" s="222" t="s">
        <v>76</v>
      </c>
      <c r="K16" s="222" t="s">
        <v>77</v>
      </c>
      <c r="L16" s="202" t="s">
        <v>82</v>
      </c>
      <c r="M16" s="222" t="s">
        <v>79</v>
      </c>
      <c r="N16" s="225" t="s">
        <v>80</v>
      </c>
      <c r="O16" s="226">
        <v>537228.22</v>
      </c>
      <c r="P16" s="226">
        <v>94804.98</v>
      </c>
      <c r="Q16" s="226">
        <v>158008.29999999999</v>
      </c>
      <c r="R16" s="226">
        <v>308116.18</v>
      </c>
      <c r="S16" s="226">
        <v>150107.88</v>
      </c>
      <c r="T16" s="226">
        <v>940149.38</v>
      </c>
      <c r="U16" s="222" t="s">
        <v>81</v>
      </c>
      <c r="V16" s="222">
        <v>0</v>
      </c>
      <c r="W16" s="226">
        <v>535252.37</v>
      </c>
      <c r="X16" s="227">
        <v>94456.3</v>
      </c>
    </row>
    <row r="17" spans="2:24" ht="24.95" customHeight="1" x14ac:dyDescent="0.25">
      <c r="B17" s="221">
        <v>10</v>
      </c>
      <c r="C17" s="222" t="s">
        <v>74</v>
      </c>
      <c r="D17" s="222" t="s">
        <v>824</v>
      </c>
      <c r="E17" s="223" t="s">
        <v>825</v>
      </c>
      <c r="F17" s="202" t="s">
        <v>826</v>
      </c>
      <c r="G17" s="223" t="s">
        <v>827</v>
      </c>
      <c r="H17" s="224" t="s">
        <v>828</v>
      </c>
      <c r="I17" s="224" t="s">
        <v>318</v>
      </c>
      <c r="J17" s="222" t="s">
        <v>76</v>
      </c>
      <c r="K17" s="222" t="s">
        <v>77</v>
      </c>
      <c r="L17" s="202" t="s">
        <v>82</v>
      </c>
      <c r="M17" s="222" t="s">
        <v>79</v>
      </c>
      <c r="N17" s="225" t="s">
        <v>80</v>
      </c>
      <c r="O17" s="226">
        <v>807554.71</v>
      </c>
      <c r="P17" s="226">
        <v>142509.65</v>
      </c>
      <c r="Q17" s="226">
        <v>223431.75</v>
      </c>
      <c r="R17" s="226">
        <v>598740.91999999993</v>
      </c>
      <c r="S17" s="226">
        <v>375309.17</v>
      </c>
      <c r="T17" s="226">
        <v>1548805.2799999998</v>
      </c>
      <c r="U17" s="222" t="s">
        <v>89</v>
      </c>
      <c r="V17" s="222">
        <v>0</v>
      </c>
      <c r="W17" s="226">
        <v>0</v>
      </c>
      <c r="X17" s="227">
        <v>0</v>
      </c>
    </row>
    <row r="18" spans="2:24" ht="24.95" customHeight="1" x14ac:dyDescent="0.25">
      <c r="B18" s="221">
        <v>11</v>
      </c>
      <c r="C18" s="222" t="s">
        <v>74</v>
      </c>
      <c r="D18" s="222" t="s">
        <v>703</v>
      </c>
      <c r="E18" s="223" t="s">
        <v>119</v>
      </c>
      <c r="F18" s="202" t="s">
        <v>120</v>
      </c>
      <c r="G18" s="223" t="s">
        <v>121</v>
      </c>
      <c r="H18" s="224" t="s">
        <v>122</v>
      </c>
      <c r="I18" s="224" t="s">
        <v>123</v>
      </c>
      <c r="J18" s="222" t="s">
        <v>76</v>
      </c>
      <c r="K18" s="222" t="s">
        <v>77</v>
      </c>
      <c r="L18" s="202" t="s">
        <v>82</v>
      </c>
      <c r="M18" s="222" t="s">
        <v>79</v>
      </c>
      <c r="N18" s="225" t="s">
        <v>80</v>
      </c>
      <c r="O18" s="226">
        <v>757129.68</v>
      </c>
      <c r="P18" s="226">
        <v>133611.12</v>
      </c>
      <c r="Q18" s="226">
        <v>222685.2</v>
      </c>
      <c r="R18" s="226">
        <v>552402.12</v>
      </c>
      <c r="S18" s="226">
        <v>329716.92</v>
      </c>
      <c r="T18" s="226">
        <v>1443142.92</v>
      </c>
      <c r="U18" s="222" t="s">
        <v>81</v>
      </c>
      <c r="V18" s="222">
        <v>0</v>
      </c>
      <c r="W18" s="226">
        <v>738601.33000000007</v>
      </c>
      <c r="X18" s="227">
        <v>130341.40999999999</v>
      </c>
    </row>
    <row r="19" spans="2:24" ht="24.95" customHeight="1" x14ac:dyDescent="0.25">
      <c r="B19" s="221">
        <v>12</v>
      </c>
      <c r="C19" s="222" t="s">
        <v>74</v>
      </c>
      <c r="D19" s="222" t="s">
        <v>704</v>
      </c>
      <c r="E19" s="223" t="s">
        <v>124</v>
      </c>
      <c r="F19" s="202" t="s">
        <v>125</v>
      </c>
      <c r="G19" s="223" t="s">
        <v>126</v>
      </c>
      <c r="H19" s="224" t="s">
        <v>122</v>
      </c>
      <c r="I19" s="224" t="s">
        <v>127</v>
      </c>
      <c r="J19" s="222" t="s">
        <v>76</v>
      </c>
      <c r="K19" s="222" t="s">
        <v>77</v>
      </c>
      <c r="L19" s="202" t="s">
        <v>82</v>
      </c>
      <c r="M19" s="222" t="s">
        <v>79</v>
      </c>
      <c r="N19" s="225" t="s">
        <v>80</v>
      </c>
      <c r="O19" s="226">
        <v>445181.25</v>
      </c>
      <c r="P19" s="226">
        <v>78561.399999999994</v>
      </c>
      <c r="Q19" s="226">
        <v>130935.67</v>
      </c>
      <c r="R19" s="226">
        <v>131604.01999999999</v>
      </c>
      <c r="S19" s="226">
        <v>668.35</v>
      </c>
      <c r="T19" s="226">
        <v>655346.67000000004</v>
      </c>
      <c r="U19" s="222" t="s">
        <v>81</v>
      </c>
      <c r="V19" s="222">
        <v>2</v>
      </c>
      <c r="W19" s="226">
        <v>445181.26</v>
      </c>
      <c r="X19" s="227">
        <v>78561.39</v>
      </c>
    </row>
    <row r="20" spans="2:24" ht="24.95" customHeight="1" x14ac:dyDescent="0.25">
      <c r="B20" s="221">
        <v>13</v>
      </c>
      <c r="C20" s="222" t="s">
        <v>74</v>
      </c>
      <c r="D20" s="222" t="s">
        <v>705</v>
      </c>
      <c r="E20" s="223" t="s">
        <v>128</v>
      </c>
      <c r="F20" s="202" t="s">
        <v>129</v>
      </c>
      <c r="G20" s="223" t="s">
        <v>130</v>
      </c>
      <c r="H20" s="224" t="s">
        <v>122</v>
      </c>
      <c r="I20" s="224" t="s">
        <v>127</v>
      </c>
      <c r="J20" s="222" t="s">
        <v>76</v>
      </c>
      <c r="K20" s="222" t="s">
        <v>77</v>
      </c>
      <c r="L20" s="202" t="s">
        <v>95</v>
      </c>
      <c r="M20" s="222" t="s">
        <v>79</v>
      </c>
      <c r="N20" s="225" t="s">
        <v>80</v>
      </c>
      <c r="O20" s="226">
        <v>732237.21</v>
      </c>
      <c r="P20" s="226">
        <v>129218.34</v>
      </c>
      <c r="Q20" s="226">
        <v>209340.66</v>
      </c>
      <c r="R20" s="226">
        <v>213148.66</v>
      </c>
      <c r="S20" s="226">
        <v>3808</v>
      </c>
      <c r="T20" s="226">
        <v>1074604.21</v>
      </c>
      <c r="U20" s="222" t="s">
        <v>81</v>
      </c>
      <c r="V20" s="222">
        <v>0</v>
      </c>
      <c r="W20" s="226">
        <v>730972.13</v>
      </c>
      <c r="X20" s="227">
        <v>128995.1</v>
      </c>
    </row>
    <row r="21" spans="2:24" ht="24.95" customHeight="1" x14ac:dyDescent="0.25">
      <c r="B21" s="221">
        <v>14</v>
      </c>
      <c r="C21" s="222" t="s">
        <v>74</v>
      </c>
      <c r="D21" s="222" t="s">
        <v>706</v>
      </c>
      <c r="E21" s="223" t="s">
        <v>131</v>
      </c>
      <c r="F21" s="202" t="s">
        <v>132</v>
      </c>
      <c r="G21" s="223" t="s">
        <v>133</v>
      </c>
      <c r="H21" s="224" t="s">
        <v>134</v>
      </c>
      <c r="I21" s="224" t="s">
        <v>288</v>
      </c>
      <c r="J21" s="222" t="s">
        <v>76</v>
      </c>
      <c r="K21" s="222" t="s">
        <v>77</v>
      </c>
      <c r="L21" s="202" t="s">
        <v>82</v>
      </c>
      <c r="M21" s="222" t="s">
        <v>79</v>
      </c>
      <c r="N21" s="225" t="s">
        <v>80</v>
      </c>
      <c r="O21" s="226">
        <v>575127.37</v>
      </c>
      <c r="P21" s="226">
        <v>101493.07</v>
      </c>
      <c r="Q21" s="226">
        <v>115211.56</v>
      </c>
      <c r="R21" s="226">
        <v>386935.8</v>
      </c>
      <c r="S21" s="226">
        <v>271724.24</v>
      </c>
      <c r="T21" s="226">
        <v>1063556.24</v>
      </c>
      <c r="U21" s="222" t="s">
        <v>89</v>
      </c>
      <c r="V21" s="222">
        <v>2</v>
      </c>
      <c r="W21" s="226">
        <v>534145.77</v>
      </c>
      <c r="X21" s="227">
        <v>67171.429999999993</v>
      </c>
    </row>
    <row r="22" spans="2:24" ht="24.95" customHeight="1" x14ac:dyDescent="0.25">
      <c r="B22" s="221">
        <v>15</v>
      </c>
      <c r="C22" s="222" t="s">
        <v>74</v>
      </c>
      <c r="D22" s="222" t="s">
        <v>829</v>
      </c>
      <c r="E22" s="223" t="s">
        <v>830</v>
      </c>
      <c r="F22" s="202" t="s">
        <v>831</v>
      </c>
      <c r="G22" s="223" t="s">
        <v>832</v>
      </c>
      <c r="H22" s="224" t="s">
        <v>833</v>
      </c>
      <c r="I22" s="224" t="s">
        <v>288</v>
      </c>
      <c r="J22" s="222" t="s">
        <v>76</v>
      </c>
      <c r="K22" s="222" t="s">
        <v>77</v>
      </c>
      <c r="L22" s="202" t="s">
        <v>95</v>
      </c>
      <c r="M22" s="222" t="s">
        <v>79</v>
      </c>
      <c r="N22" s="225" t="s">
        <v>80</v>
      </c>
      <c r="O22" s="226">
        <v>323083.61</v>
      </c>
      <c r="P22" s="226">
        <v>57014.74</v>
      </c>
      <c r="Q22" s="226">
        <v>95024.61</v>
      </c>
      <c r="R22" s="226">
        <v>207584.43</v>
      </c>
      <c r="S22" s="226">
        <v>112559.82</v>
      </c>
      <c r="T22" s="226">
        <v>587682.78</v>
      </c>
      <c r="U22" s="222" t="s">
        <v>89</v>
      </c>
      <c r="V22" s="222">
        <v>0</v>
      </c>
      <c r="W22" s="226">
        <v>0</v>
      </c>
      <c r="X22" s="227">
        <v>0</v>
      </c>
    </row>
    <row r="23" spans="2:24" ht="24.95" customHeight="1" x14ac:dyDescent="0.25">
      <c r="B23" s="221">
        <v>16</v>
      </c>
      <c r="C23" s="222" t="s">
        <v>74</v>
      </c>
      <c r="D23" s="222" t="s">
        <v>707</v>
      </c>
      <c r="E23" s="223" t="s">
        <v>135</v>
      </c>
      <c r="F23" s="202" t="s">
        <v>136</v>
      </c>
      <c r="G23" s="223" t="s">
        <v>137</v>
      </c>
      <c r="H23" s="224" t="s">
        <v>138</v>
      </c>
      <c r="I23" s="224" t="s">
        <v>139</v>
      </c>
      <c r="J23" s="222" t="s">
        <v>76</v>
      </c>
      <c r="K23" s="222" t="s">
        <v>77</v>
      </c>
      <c r="L23" s="202" t="s">
        <v>82</v>
      </c>
      <c r="M23" s="222" t="s">
        <v>79</v>
      </c>
      <c r="N23" s="225" t="s">
        <v>80</v>
      </c>
      <c r="O23" s="226">
        <v>730817.95</v>
      </c>
      <c r="P23" s="226">
        <v>128967.87</v>
      </c>
      <c r="Q23" s="226">
        <v>214946.46</v>
      </c>
      <c r="R23" s="226">
        <v>419235.58999999997</v>
      </c>
      <c r="S23" s="226">
        <v>204289.13</v>
      </c>
      <c r="T23" s="226">
        <v>1279021.4100000001</v>
      </c>
      <c r="U23" s="222" t="s">
        <v>81</v>
      </c>
      <c r="V23" s="222">
        <v>1</v>
      </c>
      <c r="W23" s="226">
        <v>728233.08000000007</v>
      </c>
      <c r="X23" s="227">
        <v>128511.72</v>
      </c>
    </row>
    <row r="24" spans="2:24" ht="24.95" customHeight="1" x14ac:dyDescent="0.25">
      <c r="B24" s="221">
        <v>17</v>
      </c>
      <c r="C24" s="222" t="s">
        <v>74</v>
      </c>
      <c r="D24" s="222" t="s">
        <v>708</v>
      </c>
      <c r="E24" s="223" t="s">
        <v>140</v>
      </c>
      <c r="F24" s="202" t="s">
        <v>141</v>
      </c>
      <c r="G24" s="223" t="s">
        <v>142</v>
      </c>
      <c r="H24" s="224" t="s">
        <v>143</v>
      </c>
      <c r="I24" s="224" t="s">
        <v>127</v>
      </c>
      <c r="J24" s="222" t="s">
        <v>76</v>
      </c>
      <c r="K24" s="222" t="s">
        <v>77</v>
      </c>
      <c r="L24" s="202" t="s">
        <v>82</v>
      </c>
      <c r="M24" s="222" t="s">
        <v>79</v>
      </c>
      <c r="N24" s="225" t="s">
        <v>80</v>
      </c>
      <c r="O24" s="226">
        <v>628839.91</v>
      </c>
      <c r="P24" s="226">
        <v>110971.75</v>
      </c>
      <c r="Q24" s="226">
        <v>184952.92</v>
      </c>
      <c r="R24" s="226">
        <v>360748.19</v>
      </c>
      <c r="S24" s="226">
        <v>175795.27</v>
      </c>
      <c r="T24" s="226">
        <v>1100559.8500000001</v>
      </c>
      <c r="U24" s="222" t="s">
        <v>81</v>
      </c>
      <c r="V24" s="222">
        <v>0</v>
      </c>
      <c r="W24" s="226">
        <v>627166.50000000012</v>
      </c>
      <c r="X24" s="227">
        <v>110676.46</v>
      </c>
    </row>
    <row r="25" spans="2:24" ht="24.95" customHeight="1" x14ac:dyDescent="0.25">
      <c r="B25" s="221">
        <v>18</v>
      </c>
      <c r="C25" s="222" t="s">
        <v>74</v>
      </c>
      <c r="D25" s="222" t="s">
        <v>709</v>
      </c>
      <c r="E25" s="223" t="s">
        <v>144</v>
      </c>
      <c r="F25" s="202" t="s">
        <v>145</v>
      </c>
      <c r="G25" s="223" t="s">
        <v>146</v>
      </c>
      <c r="H25" s="224" t="s">
        <v>143</v>
      </c>
      <c r="I25" s="224" t="s">
        <v>123</v>
      </c>
      <c r="J25" s="222" t="s">
        <v>76</v>
      </c>
      <c r="K25" s="222" t="s">
        <v>77</v>
      </c>
      <c r="L25" s="202" t="s">
        <v>82</v>
      </c>
      <c r="M25" s="222" t="s">
        <v>79</v>
      </c>
      <c r="N25" s="225" t="s">
        <v>80</v>
      </c>
      <c r="O25" s="226">
        <v>740328.47</v>
      </c>
      <c r="P25" s="226">
        <v>130646.21</v>
      </c>
      <c r="Q25" s="226">
        <v>217743.67</v>
      </c>
      <c r="R25" s="226">
        <v>476899.26</v>
      </c>
      <c r="S25" s="226">
        <v>259155.59</v>
      </c>
      <c r="T25" s="226">
        <v>1347873.94</v>
      </c>
      <c r="U25" s="222" t="s">
        <v>81</v>
      </c>
      <c r="V25" s="222">
        <v>0</v>
      </c>
      <c r="W25" s="226">
        <v>739011.63</v>
      </c>
      <c r="X25" s="227">
        <v>130413.79999999999</v>
      </c>
    </row>
    <row r="26" spans="2:24" ht="24.95" customHeight="1" x14ac:dyDescent="0.25">
      <c r="B26" s="221">
        <v>19</v>
      </c>
      <c r="C26" s="222" t="s">
        <v>74</v>
      </c>
      <c r="D26" s="222" t="s">
        <v>710</v>
      </c>
      <c r="E26" s="223" t="s">
        <v>147</v>
      </c>
      <c r="F26" s="202" t="s">
        <v>148</v>
      </c>
      <c r="G26" s="223" t="s">
        <v>149</v>
      </c>
      <c r="H26" s="224" t="s">
        <v>143</v>
      </c>
      <c r="I26" s="224" t="s">
        <v>150</v>
      </c>
      <c r="J26" s="222" t="s">
        <v>76</v>
      </c>
      <c r="K26" s="222" t="s">
        <v>77</v>
      </c>
      <c r="L26" s="202" t="s">
        <v>151</v>
      </c>
      <c r="M26" s="222" t="s">
        <v>79</v>
      </c>
      <c r="N26" s="225" t="s">
        <v>80</v>
      </c>
      <c r="O26" s="226">
        <v>594237.55000000005</v>
      </c>
      <c r="P26" s="226">
        <v>104865.46</v>
      </c>
      <c r="Q26" s="226">
        <v>174775.76</v>
      </c>
      <c r="R26" s="226">
        <v>354122.73</v>
      </c>
      <c r="S26" s="226">
        <v>179346.97</v>
      </c>
      <c r="T26" s="226">
        <v>1053225.74</v>
      </c>
      <c r="U26" s="222" t="s">
        <v>81</v>
      </c>
      <c r="V26" s="222">
        <v>2</v>
      </c>
      <c r="W26" s="226">
        <v>594119.94999999995</v>
      </c>
      <c r="X26" s="227">
        <v>104844.7</v>
      </c>
    </row>
    <row r="27" spans="2:24" ht="24.95" customHeight="1" x14ac:dyDescent="0.25">
      <c r="B27" s="221">
        <v>20</v>
      </c>
      <c r="C27" s="222" t="s">
        <v>74</v>
      </c>
      <c r="D27" s="222" t="s">
        <v>711</v>
      </c>
      <c r="E27" s="223" t="s">
        <v>712</v>
      </c>
      <c r="F27" s="202" t="s">
        <v>713</v>
      </c>
      <c r="G27" s="223" t="s">
        <v>714</v>
      </c>
      <c r="H27" s="224" t="s">
        <v>715</v>
      </c>
      <c r="I27" s="224" t="s">
        <v>272</v>
      </c>
      <c r="J27" s="222" t="s">
        <v>76</v>
      </c>
      <c r="K27" s="222" t="s">
        <v>77</v>
      </c>
      <c r="L27" s="202" t="s">
        <v>82</v>
      </c>
      <c r="M27" s="222" t="s">
        <v>79</v>
      </c>
      <c r="N27" s="225" t="s">
        <v>80</v>
      </c>
      <c r="O27" s="226">
        <v>807788.5</v>
      </c>
      <c r="P27" s="226">
        <v>142550.9</v>
      </c>
      <c r="Q27" s="226">
        <v>703500.5</v>
      </c>
      <c r="R27" s="226">
        <v>1072639.3700000001</v>
      </c>
      <c r="S27" s="226">
        <v>369138.87</v>
      </c>
      <c r="T27" s="226">
        <v>2022978.77</v>
      </c>
      <c r="U27" s="222" t="s">
        <v>89</v>
      </c>
      <c r="V27" s="222">
        <v>0</v>
      </c>
      <c r="W27" s="226">
        <v>13925.3</v>
      </c>
      <c r="X27" s="227">
        <v>2457.4</v>
      </c>
    </row>
    <row r="28" spans="2:24" ht="24.95" customHeight="1" x14ac:dyDescent="0.25">
      <c r="B28" s="221">
        <v>21</v>
      </c>
      <c r="C28" s="222" t="s">
        <v>74</v>
      </c>
      <c r="D28" s="222" t="s">
        <v>716</v>
      </c>
      <c r="E28" s="223" t="s">
        <v>152</v>
      </c>
      <c r="F28" s="202" t="s">
        <v>153</v>
      </c>
      <c r="G28" s="223" t="s">
        <v>154</v>
      </c>
      <c r="H28" s="224" t="s">
        <v>155</v>
      </c>
      <c r="I28" s="224" t="s">
        <v>156</v>
      </c>
      <c r="J28" s="222" t="s">
        <v>76</v>
      </c>
      <c r="K28" s="222" t="s">
        <v>77</v>
      </c>
      <c r="L28" s="202" t="s">
        <v>82</v>
      </c>
      <c r="M28" s="222" t="s">
        <v>79</v>
      </c>
      <c r="N28" s="225" t="s">
        <v>80</v>
      </c>
      <c r="O28" s="226">
        <v>400905.04</v>
      </c>
      <c r="P28" s="226">
        <v>70747.95</v>
      </c>
      <c r="Q28" s="226">
        <v>117913.26</v>
      </c>
      <c r="R28" s="226">
        <v>229930.84</v>
      </c>
      <c r="S28" s="226">
        <v>112017.58</v>
      </c>
      <c r="T28" s="226">
        <v>701583.83</v>
      </c>
      <c r="U28" s="222" t="s">
        <v>81</v>
      </c>
      <c r="V28" s="222">
        <v>0</v>
      </c>
      <c r="W28" s="226">
        <v>395419.18</v>
      </c>
      <c r="X28" s="227">
        <v>69779.87</v>
      </c>
    </row>
    <row r="29" spans="2:24" ht="24.95" customHeight="1" x14ac:dyDescent="0.25">
      <c r="B29" s="221">
        <v>22</v>
      </c>
      <c r="C29" s="222" t="s">
        <v>74</v>
      </c>
      <c r="D29" s="222" t="s">
        <v>717</v>
      </c>
      <c r="E29" s="223" t="s">
        <v>157</v>
      </c>
      <c r="F29" s="202" t="s">
        <v>158</v>
      </c>
      <c r="G29" s="223" t="s">
        <v>159</v>
      </c>
      <c r="H29" s="224" t="s">
        <v>155</v>
      </c>
      <c r="I29" s="224" t="s">
        <v>160</v>
      </c>
      <c r="J29" s="222" t="s">
        <v>76</v>
      </c>
      <c r="K29" s="222" t="s">
        <v>77</v>
      </c>
      <c r="L29" s="202" t="s">
        <v>82</v>
      </c>
      <c r="M29" s="222" t="s">
        <v>79</v>
      </c>
      <c r="N29" s="225" t="s">
        <v>80</v>
      </c>
      <c r="O29" s="226">
        <v>602739.91</v>
      </c>
      <c r="P29" s="226">
        <v>106365.87</v>
      </c>
      <c r="Q29" s="226">
        <v>177276.45</v>
      </c>
      <c r="R29" s="226">
        <v>353735.85</v>
      </c>
      <c r="S29" s="226">
        <v>176459.4</v>
      </c>
      <c r="T29" s="226">
        <v>1062841.6299999999</v>
      </c>
      <c r="U29" s="222" t="s">
        <v>81</v>
      </c>
      <c r="V29" s="222">
        <v>4</v>
      </c>
      <c r="W29" s="226">
        <v>602505.29999999993</v>
      </c>
      <c r="X29" s="227">
        <v>106324.47</v>
      </c>
    </row>
    <row r="30" spans="2:24" ht="24.95" customHeight="1" x14ac:dyDescent="0.25">
      <c r="B30" s="221">
        <v>23</v>
      </c>
      <c r="C30" s="222" t="s">
        <v>74</v>
      </c>
      <c r="D30" s="222" t="s">
        <v>718</v>
      </c>
      <c r="E30" s="223" t="s">
        <v>161</v>
      </c>
      <c r="F30" s="202" t="s">
        <v>162</v>
      </c>
      <c r="G30" s="223" t="s">
        <v>163</v>
      </c>
      <c r="H30" s="224" t="s">
        <v>155</v>
      </c>
      <c r="I30" s="224" t="s">
        <v>164</v>
      </c>
      <c r="J30" s="222" t="s">
        <v>76</v>
      </c>
      <c r="K30" s="222" t="s">
        <v>77</v>
      </c>
      <c r="L30" s="202" t="s">
        <v>95</v>
      </c>
      <c r="M30" s="222" t="s">
        <v>79</v>
      </c>
      <c r="N30" s="225" t="s">
        <v>80</v>
      </c>
      <c r="O30" s="226">
        <v>731947.35</v>
      </c>
      <c r="P30" s="226">
        <v>129167.18</v>
      </c>
      <c r="Q30" s="226">
        <v>215278.63</v>
      </c>
      <c r="R30" s="226">
        <v>419793.33</v>
      </c>
      <c r="S30" s="226">
        <v>204514.7</v>
      </c>
      <c r="T30" s="226">
        <v>1280907.8600000001</v>
      </c>
      <c r="U30" s="222" t="s">
        <v>81</v>
      </c>
      <c r="V30" s="222">
        <v>0</v>
      </c>
      <c r="W30" s="226">
        <v>730137.4</v>
      </c>
      <c r="X30" s="227">
        <v>128847.78</v>
      </c>
    </row>
    <row r="31" spans="2:24" ht="24.95" customHeight="1" x14ac:dyDescent="0.25">
      <c r="B31" s="221">
        <v>24</v>
      </c>
      <c r="C31" s="222" t="s">
        <v>74</v>
      </c>
      <c r="D31" s="222" t="s">
        <v>719</v>
      </c>
      <c r="E31" s="223" t="s">
        <v>165</v>
      </c>
      <c r="F31" s="202" t="s">
        <v>166</v>
      </c>
      <c r="G31" s="223" t="s">
        <v>167</v>
      </c>
      <c r="H31" s="224" t="s">
        <v>155</v>
      </c>
      <c r="I31" s="224" t="s">
        <v>164</v>
      </c>
      <c r="J31" s="222" t="s">
        <v>76</v>
      </c>
      <c r="K31" s="222" t="s">
        <v>77</v>
      </c>
      <c r="L31" s="202" t="s">
        <v>95</v>
      </c>
      <c r="M31" s="222" t="s">
        <v>79</v>
      </c>
      <c r="N31" s="225" t="s">
        <v>80</v>
      </c>
      <c r="O31" s="226">
        <v>580667.64</v>
      </c>
      <c r="P31" s="226">
        <v>102470.76</v>
      </c>
      <c r="Q31" s="226">
        <v>170784.6</v>
      </c>
      <c r="R31" s="226">
        <v>336599.97</v>
      </c>
      <c r="S31" s="226">
        <v>165815.37</v>
      </c>
      <c r="T31" s="226">
        <v>1019738.37</v>
      </c>
      <c r="U31" s="222" t="s">
        <v>81</v>
      </c>
      <c r="V31" s="222">
        <v>0</v>
      </c>
      <c r="W31" s="226">
        <v>580667.64</v>
      </c>
      <c r="X31" s="227">
        <v>102470.76000000001</v>
      </c>
    </row>
    <row r="32" spans="2:24" ht="24.95" customHeight="1" x14ac:dyDescent="0.25">
      <c r="B32" s="221">
        <v>25</v>
      </c>
      <c r="C32" s="222" t="s">
        <v>74</v>
      </c>
      <c r="D32" s="222" t="s">
        <v>720</v>
      </c>
      <c r="E32" s="223" t="s">
        <v>168</v>
      </c>
      <c r="F32" s="202" t="s">
        <v>169</v>
      </c>
      <c r="G32" s="223" t="s">
        <v>170</v>
      </c>
      <c r="H32" s="224" t="s">
        <v>171</v>
      </c>
      <c r="I32" s="224" t="s">
        <v>657</v>
      </c>
      <c r="J32" s="222" t="s">
        <v>76</v>
      </c>
      <c r="K32" s="222" t="s">
        <v>77</v>
      </c>
      <c r="L32" s="202" t="s">
        <v>78</v>
      </c>
      <c r="M32" s="222" t="s">
        <v>79</v>
      </c>
      <c r="N32" s="225" t="s">
        <v>80</v>
      </c>
      <c r="O32" s="226">
        <v>723800.63</v>
      </c>
      <c r="P32" s="226">
        <v>127729.53</v>
      </c>
      <c r="Q32" s="226">
        <v>156197.84</v>
      </c>
      <c r="R32" s="226">
        <v>419133.99</v>
      </c>
      <c r="S32" s="226">
        <v>262936.15000000002</v>
      </c>
      <c r="T32" s="226">
        <v>1270664.1499999999</v>
      </c>
      <c r="U32" s="222" t="s">
        <v>89</v>
      </c>
      <c r="V32" s="222">
        <v>2</v>
      </c>
      <c r="W32" s="226">
        <v>628249.22</v>
      </c>
      <c r="X32" s="227">
        <v>110867.51</v>
      </c>
    </row>
    <row r="33" spans="2:24" ht="24.95" customHeight="1" x14ac:dyDescent="0.25">
      <c r="B33" s="221">
        <v>26</v>
      </c>
      <c r="C33" s="222" t="s">
        <v>74</v>
      </c>
      <c r="D33" s="222" t="s">
        <v>721</v>
      </c>
      <c r="E33" s="223" t="s">
        <v>722</v>
      </c>
      <c r="F33" s="202" t="s">
        <v>723</v>
      </c>
      <c r="G33" s="223" t="s">
        <v>724</v>
      </c>
      <c r="H33" s="224" t="s">
        <v>725</v>
      </c>
      <c r="I33" s="224" t="s">
        <v>111</v>
      </c>
      <c r="J33" s="222" t="s">
        <v>76</v>
      </c>
      <c r="K33" s="222" t="s">
        <v>77</v>
      </c>
      <c r="L33" s="202" t="s">
        <v>78</v>
      </c>
      <c r="M33" s="222" t="s">
        <v>79</v>
      </c>
      <c r="N33" s="225" t="s">
        <v>80</v>
      </c>
      <c r="O33" s="226">
        <v>806616.31</v>
      </c>
      <c r="P33" s="226">
        <v>142344.04999999999</v>
      </c>
      <c r="Q33" s="226">
        <v>213468.62</v>
      </c>
      <c r="R33" s="226">
        <v>436341.23</v>
      </c>
      <c r="S33" s="226">
        <v>222872.61</v>
      </c>
      <c r="T33" s="226">
        <v>1385301.5899999999</v>
      </c>
      <c r="U33" s="222" t="s">
        <v>89</v>
      </c>
      <c r="V33" s="222">
        <v>1</v>
      </c>
      <c r="W33" s="226">
        <v>0</v>
      </c>
      <c r="X33" s="227">
        <v>0</v>
      </c>
    </row>
    <row r="34" spans="2:24" ht="24.95" customHeight="1" x14ac:dyDescent="0.25">
      <c r="B34" s="221">
        <v>27</v>
      </c>
      <c r="C34" s="222" t="s">
        <v>74</v>
      </c>
      <c r="D34" s="222" t="s">
        <v>834</v>
      </c>
      <c r="E34" s="223" t="s">
        <v>835</v>
      </c>
      <c r="F34" s="202" t="s">
        <v>836</v>
      </c>
      <c r="G34" s="223" t="s">
        <v>837</v>
      </c>
      <c r="H34" s="224" t="s">
        <v>838</v>
      </c>
      <c r="I34" s="224" t="s">
        <v>371</v>
      </c>
      <c r="J34" s="222" t="s">
        <v>76</v>
      </c>
      <c r="K34" s="222" t="s">
        <v>77</v>
      </c>
      <c r="L34" s="202" t="s">
        <v>82</v>
      </c>
      <c r="M34" s="222" t="s">
        <v>79</v>
      </c>
      <c r="N34" s="225" t="s">
        <v>80</v>
      </c>
      <c r="O34" s="226">
        <v>807749.14</v>
      </c>
      <c r="P34" s="226">
        <v>142543.97</v>
      </c>
      <c r="Q34" s="226">
        <v>240304.94</v>
      </c>
      <c r="R34" s="226">
        <v>466518.57</v>
      </c>
      <c r="S34" s="226">
        <v>226213.63</v>
      </c>
      <c r="T34" s="226">
        <v>1416811.6800000002</v>
      </c>
      <c r="U34" s="222" t="s">
        <v>89</v>
      </c>
      <c r="V34" s="222">
        <v>0</v>
      </c>
      <c r="W34" s="226">
        <v>0</v>
      </c>
      <c r="X34" s="227">
        <v>0</v>
      </c>
    </row>
    <row r="35" spans="2:24" ht="24.95" customHeight="1" x14ac:dyDescent="0.25">
      <c r="B35" s="221">
        <v>28</v>
      </c>
      <c r="C35" s="222" t="s">
        <v>74</v>
      </c>
      <c r="D35" s="222" t="s">
        <v>726</v>
      </c>
      <c r="E35" s="223" t="s">
        <v>658</v>
      </c>
      <c r="F35" s="202" t="s">
        <v>659</v>
      </c>
      <c r="G35" s="223" t="s">
        <v>660</v>
      </c>
      <c r="H35" s="224" t="s">
        <v>661</v>
      </c>
      <c r="I35" s="224" t="s">
        <v>303</v>
      </c>
      <c r="J35" s="222" t="s">
        <v>76</v>
      </c>
      <c r="K35" s="222" t="s">
        <v>77</v>
      </c>
      <c r="L35" s="202" t="s">
        <v>82</v>
      </c>
      <c r="M35" s="222" t="s">
        <v>79</v>
      </c>
      <c r="N35" s="225" t="s">
        <v>80</v>
      </c>
      <c r="O35" s="226">
        <v>751263.78</v>
      </c>
      <c r="P35" s="226">
        <v>132575.96</v>
      </c>
      <c r="Q35" s="226">
        <v>220959.94</v>
      </c>
      <c r="R35" s="226">
        <v>431385.88</v>
      </c>
      <c r="S35" s="226">
        <v>210425.94</v>
      </c>
      <c r="T35" s="226">
        <v>1315225.6199999999</v>
      </c>
      <c r="U35" s="222" t="s">
        <v>89</v>
      </c>
      <c r="V35" s="222">
        <v>0</v>
      </c>
      <c r="W35" s="226">
        <v>746052.66</v>
      </c>
      <c r="X35" s="227">
        <v>131656.35</v>
      </c>
    </row>
    <row r="36" spans="2:24" ht="24.95" customHeight="1" x14ac:dyDescent="0.25">
      <c r="B36" s="221">
        <v>29</v>
      </c>
      <c r="C36" s="222" t="s">
        <v>74</v>
      </c>
      <c r="D36" s="222" t="s">
        <v>727</v>
      </c>
      <c r="E36" s="223" t="s">
        <v>173</v>
      </c>
      <c r="F36" s="202" t="s">
        <v>174</v>
      </c>
      <c r="G36" s="223" t="s">
        <v>175</v>
      </c>
      <c r="H36" s="224" t="s">
        <v>176</v>
      </c>
      <c r="I36" s="224" t="s">
        <v>177</v>
      </c>
      <c r="J36" s="222" t="s">
        <v>76</v>
      </c>
      <c r="K36" s="222" t="s">
        <v>77</v>
      </c>
      <c r="L36" s="202" t="s">
        <v>95</v>
      </c>
      <c r="M36" s="222" t="s">
        <v>79</v>
      </c>
      <c r="N36" s="225" t="s">
        <v>80</v>
      </c>
      <c r="O36" s="226">
        <v>240016.45</v>
      </c>
      <c r="P36" s="226">
        <v>42355.85</v>
      </c>
      <c r="Q36" s="226">
        <v>31374.7</v>
      </c>
      <c r="R36" s="226">
        <v>93723.63</v>
      </c>
      <c r="S36" s="226">
        <v>62348.93</v>
      </c>
      <c r="T36" s="226">
        <v>376095.93</v>
      </c>
      <c r="U36" s="222" t="s">
        <v>81</v>
      </c>
      <c r="V36" s="222">
        <v>1</v>
      </c>
      <c r="W36" s="226">
        <v>238710.63</v>
      </c>
      <c r="X36" s="227">
        <v>42125.41</v>
      </c>
    </row>
    <row r="37" spans="2:24" ht="24.95" customHeight="1" x14ac:dyDescent="0.25">
      <c r="B37" s="221">
        <v>30</v>
      </c>
      <c r="C37" s="222" t="s">
        <v>74</v>
      </c>
      <c r="D37" s="222" t="s">
        <v>728</v>
      </c>
      <c r="E37" s="223" t="s">
        <v>178</v>
      </c>
      <c r="F37" s="202" t="s">
        <v>179</v>
      </c>
      <c r="G37" s="223" t="s">
        <v>180</v>
      </c>
      <c r="H37" s="224" t="s">
        <v>181</v>
      </c>
      <c r="I37" s="224" t="s">
        <v>182</v>
      </c>
      <c r="J37" s="222" t="s">
        <v>76</v>
      </c>
      <c r="K37" s="222" t="s">
        <v>77</v>
      </c>
      <c r="L37" s="202" t="s">
        <v>82</v>
      </c>
      <c r="M37" s="222" t="s">
        <v>79</v>
      </c>
      <c r="N37" s="225" t="s">
        <v>80</v>
      </c>
      <c r="O37" s="226">
        <v>743725.32</v>
      </c>
      <c r="P37" s="226">
        <v>131245.65</v>
      </c>
      <c r="Q37" s="226">
        <v>218742.74</v>
      </c>
      <c r="R37" s="226">
        <v>232517.4</v>
      </c>
      <c r="S37" s="226">
        <v>13774.66</v>
      </c>
      <c r="T37" s="226">
        <v>1107488.3699999999</v>
      </c>
      <c r="U37" s="222" t="s">
        <v>81</v>
      </c>
      <c r="V37" s="222">
        <v>4</v>
      </c>
      <c r="W37" s="226">
        <v>721993.54</v>
      </c>
      <c r="X37" s="227">
        <v>127410.63</v>
      </c>
    </row>
    <row r="38" spans="2:24" ht="24.95" customHeight="1" x14ac:dyDescent="0.25">
      <c r="B38" s="221">
        <v>31</v>
      </c>
      <c r="C38" s="222" t="s">
        <v>74</v>
      </c>
      <c r="D38" s="222" t="s">
        <v>729</v>
      </c>
      <c r="E38" s="223" t="s">
        <v>183</v>
      </c>
      <c r="F38" s="202" t="s">
        <v>184</v>
      </c>
      <c r="G38" s="223" t="s">
        <v>185</v>
      </c>
      <c r="H38" s="224" t="s">
        <v>186</v>
      </c>
      <c r="I38" s="224" t="s">
        <v>164</v>
      </c>
      <c r="J38" s="222" t="s">
        <v>76</v>
      </c>
      <c r="K38" s="222" t="s">
        <v>77</v>
      </c>
      <c r="L38" s="202" t="s">
        <v>82</v>
      </c>
      <c r="M38" s="222" t="s">
        <v>79</v>
      </c>
      <c r="N38" s="225" t="s">
        <v>80</v>
      </c>
      <c r="O38" s="226">
        <v>431370.57</v>
      </c>
      <c r="P38" s="226">
        <v>76124.23</v>
      </c>
      <c r="Q38" s="226">
        <v>100939.2</v>
      </c>
      <c r="R38" s="226">
        <v>218921.66</v>
      </c>
      <c r="S38" s="226">
        <v>117982.46</v>
      </c>
      <c r="T38" s="226">
        <v>726416.46</v>
      </c>
      <c r="U38" s="222" t="s">
        <v>81</v>
      </c>
      <c r="V38" s="222">
        <v>2</v>
      </c>
      <c r="W38" s="226">
        <v>430437.49000000005</v>
      </c>
      <c r="X38" s="227">
        <v>75959.559999999983</v>
      </c>
    </row>
    <row r="39" spans="2:24" ht="24.95" customHeight="1" x14ac:dyDescent="0.25">
      <c r="B39" s="221">
        <v>32</v>
      </c>
      <c r="C39" s="222" t="s">
        <v>74</v>
      </c>
      <c r="D39" s="222" t="s">
        <v>839</v>
      </c>
      <c r="E39" s="223" t="s">
        <v>840</v>
      </c>
      <c r="F39" s="202" t="s">
        <v>841</v>
      </c>
      <c r="G39" s="223" t="s">
        <v>842</v>
      </c>
      <c r="H39" s="224" t="s">
        <v>843</v>
      </c>
      <c r="I39" s="224" t="s">
        <v>844</v>
      </c>
      <c r="J39" s="222" t="s">
        <v>76</v>
      </c>
      <c r="K39" s="222" t="s">
        <v>77</v>
      </c>
      <c r="L39" s="202" t="s">
        <v>82</v>
      </c>
      <c r="M39" s="222" t="s">
        <v>79</v>
      </c>
      <c r="N39" s="225" t="s">
        <v>80</v>
      </c>
      <c r="O39" s="226">
        <v>613852.15</v>
      </c>
      <c r="P39" s="226">
        <v>108326.85</v>
      </c>
      <c r="Q39" s="226">
        <v>127443.34</v>
      </c>
      <c r="R39" s="226">
        <v>316012.94999999995</v>
      </c>
      <c r="S39" s="226">
        <v>188569.61</v>
      </c>
      <c r="T39" s="226">
        <v>1038191.95</v>
      </c>
      <c r="U39" s="222" t="s">
        <v>89</v>
      </c>
      <c r="V39" s="222">
        <v>0</v>
      </c>
      <c r="W39" s="226">
        <v>0</v>
      </c>
      <c r="X39" s="227">
        <v>0</v>
      </c>
    </row>
    <row r="40" spans="2:24" ht="24.95" customHeight="1" x14ac:dyDescent="0.25">
      <c r="B40" s="221">
        <v>33</v>
      </c>
      <c r="C40" s="222" t="s">
        <v>74</v>
      </c>
      <c r="D40" s="222" t="s">
        <v>730</v>
      </c>
      <c r="E40" s="223" t="s">
        <v>187</v>
      </c>
      <c r="F40" s="202" t="s">
        <v>188</v>
      </c>
      <c r="G40" s="223" t="s">
        <v>189</v>
      </c>
      <c r="H40" s="224" t="s">
        <v>190</v>
      </c>
      <c r="I40" s="224" t="s">
        <v>191</v>
      </c>
      <c r="J40" s="222" t="s">
        <v>76</v>
      </c>
      <c r="K40" s="222" t="s">
        <v>77</v>
      </c>
      <c r="L40" s="202" t="s">
        <v>82</v>
      </c>
      <c r="M40" s="222" t="s">
        <v>79</v>
      </c>
      <c r="N40" s="225" t="s">
        <v>80</v>
      </c>
      <c r="O40" s="226">
        <v>760215.48</v>
      </c>
      <c r="P40" s="226">
        <v>134155.67000000001</v>
      </c>
      <c r="Q40" s="226">
        <v>232324.68</v>
      </c>
      <c r="R40" s="226">
        <v>618754.87</v>
      </c>
      <c r="S40" s="226">
        <v>386430.19</v>
      </c>
      <c r="T40" s="226">
        <v>1513126.02</v>
      </c>
      <c r="U40" s="222" t="s">
        <v>81</v>
      </c>
      <c r="V40" s="222">
        <v>1</v>
      </c>
      <c r="W40" s="226">
        <v>760214.36</v>
      </c>
      <c r="X40" s="227">
        <v>134155.5</v>
      </c>
    </row>
    <row r="41" spans="2:24" ht="24.95" customHeight="1" x14ac:dyDescent="0.25">
      <c r="B41" s="221">
        <v>34</v>
      </c>
      <c r="C41" s="222" t="s">
        <v>74</v>
      </c>
      <c r="D41" s="222" t="s">
        <v>731</v>
      </c>
      <c r="E41" s="223" t="s">
        <v>732</v>
      </c>
      <c r="F41" s="202" t="s">
        <v>733</v>
      </c>
      <c r="G41" s="223" t="s">
        <v>734</v>
      </c>
      <c r="H41" s="224" t="s">
        <v>735</v>
      </c>
      <c r="I41" s="224" t="s">
        <v>293</v>
      </c>
      <c r="J41" s="222" t="s">
        <v>76</v>
      </c>
      <c r="K41" s="222" t="s">
        <v>77</v>
      </c>
      <c r="L41" s="202" t="s">
        <v>82</v>
      </c>
      <c r="M41" s="222" t="s">
        <v>79</v>
      </c>
      <c r="N41" s="225" t="s">
        <v>80</v>
      </c>
      <c r="O41" s="226">
        <v>382336.18</v>
      </c>
      <c r="P41" s="226">
        <v>67471.09</v>
      </c>
      <c r="Q41" s="226">
        <v>112451.81</v>
      </c>
      <c r="R41" s="226">
        <v>219281.03999999998</v>
      </c>
      <c r="S41" s="226">
        <v>106829.23</v>
      </c>
      <c r="T41" s="226">
        <v>669088.31000000006</v>
      </c>
      <c r="U41" s="222" t="s">
        <v>89</v>
      </c>
      <c r="V41" s="222">
        <v>0</v>
      </c>
      <c r="W41" s="226">
        <v>0</v>
      </c>
      <c r="X41" s="227">
        <v>0</v>
      </c>
    </row>
    <row r="42" spans="2:24" ht="24.95" customHeight="1" x14ac:dyDescent="0.25">
      <c r="B42" s="221">
        <v>35</v>
      </c>
      <c r="C42" s="222" t="s">
        <v>74</v>
      </c>
      <c r="D42" s="222" t="s">
        <v>736</v>
      </c>
      <c r="E42" s="223" t="s">
        <v>192</v>
      </c>
      <c r="F42" s="202" t="s">
        <v>193</v>
      </c>
      <c r="G42" s="223" t="s">
        <v>194</v>
      </c>
      <c r="H42" s="224" t="s">
        <v>195</v>
      </c>
      <c r="I42" s="224" t="s">
        <v>177</v>
      </c>
      <c r="J42" s="222" t="s">
        <v>76</v>
      </c>
      <c r="K42" s="222" t="s">
        <v>77</v>
      </c>
      <c r="L42" s="202" t="s">
        <v>82</v>
      </c>
      <c r="M42" s="222" t="s">
        <v>79</v>
      </c>
      <c r="N42" s="225" t="s">
        <v>80</v>
      </c>
      <c r="O42" s="226">
        <v>655786.6</v>
      </c>
      <c r="P42" s="226">
        <v>115727.03999999999</v>
      </c>
      <c r="Q42" s="226">
        <v>192878.42</v>
      </c>
      <c r="R42" s="226">
        <v>376112.92000000004</v>
      </c>
      <c r="S42" s="226">
        <v>183234.5</v>
      </c>
      <c r="T42" s="226">
        <v>1147626.56</v>
      </c>
      <c r="U42" s="222" t="s">
        <v>81</v>
      </c>
      <c r="V42" s="222">
        <v>0</v>
      </c>
      <c r="W42" s="226">
        <v>643640.39</v>
      </c>
      <c r="X42" s="227">
        <v>113583.61</v>
      </c>
    </row>
    <row r="43" spans="2:24" ht="24.95" customHeight="1" x14ac:dyDescent="0.25">
      <c r="B43" s="221">
        <v>36</v>
      </c>
      <c r="C43" s="222" t="s">
        <v>74</v>
      </c>
      <c r="D43" s="222" t="s">
        <v>737</v>
      </c>
      <c r="E43" s="223" t="s">
        <v>196</v>
      </c>
      <c r="F43" s="202" t="s">
        <v>197</v>
      </c>
      <c r="G43" s="223" t="s">
        <v>198</v>
      </c>
      <c r="H43" s="224" t="s">
        <v>199</v>
      </c>
      <c r="I43" s="224" t="s">
        <v>150</v>
      </c>
      <c r="J43" s="222" t="s">
        <v>76</v>
      </c>
      <c r="K43" s="222" t="s">
        <v>77</v>
      </c>
      <c r="L43" s="202" t="s">
        <v>95</v>
      </c>
      <c r="M43" s="222" t="s">
        <v>79</v>
      </c>
      <c r="N43" s="225" t="s">
        <v>80</v>
      </c>
      <c r="O43" s="226">
        <v>423861.89</v>
      </c>
      <c r="P43" s="226">
        <v>74799.16</v>
      </c>
      <c r="Q43" s="226">
        <v>124665.27</v>
      </c>
      <c r="R43" s="226">
        <v>130497.27</v>
      </c>
      <c r="S43" s="226">
        <v>5832</v>
      </c>
      <c r="T43" s="226">
        <v>629158.32000000007</v>
      </c>
      <c r="U43" s="222" t="s">
        <v>81</v>
      </c>
      <c r="V43" s="222">
        <v>0</v>
      </c>
      <c r="W43" s="226">
        <v>414553.25</v>
      </c>
      <c r="X43" s="227">
        <v>73156.47</v>
      </c>
    </row>
    <row r="44" spans="2:24" ht="24.95" customHeight="1" x14ac:dyDescent="0.25">
      <c r="B44" s="221">
        <v>37</v>
      </c>
      <c r="C44" s="222" t="s">
        <v>74</v>
      </c>
      <c r="D44" s="222" t="s">
        <v>738</v>
      </c>
      <c r="E44" s="223" t="s">
        <v>200</v>
      </c>
      <c r="F44" s="202" t="s">
        <v>201</v>
      </c>
      <c r="G44" s="223" t="s">
        <v>202</v>
      </c>
      <c r="H44" s="224" t="s">
        <v>203</v>
      </c>
      <c r="I44" s="224" t="s">
        <v>127</v>
      </c>
      <c r="J44" s="222" t="s">
        <v>76</v>
      </c>
      <c r="K44" s="222" t="s">
        <v>77</v>
      </c>
      <c r="L44" s="202" t="s">
        <v>82</v>
      </c>
      <c r="M44" s="222" t="s">
        <v>79</v>
      </c>
      <c r="N44" s="225" t="s">
        <v>80</v>
      </c>
      <c r="O44" s="226">
        <v>429221.56</v>
      </c>
      <c r="P44" s="226">
        <v>75744.98</v>
      </c>
      <c r="Q44" s="226">
        <v>126241.64</v>
      </c>
      <c r="R44" s="226">
        <v>126241.64</v>
      </c>
      <c r="S44" s="226">
        <v>0</v>
      </c>
      <c r="T44" s="226">
        <v>631208.17999999993</v>
      </c>
      <c r="U44" s="222" t="s">
        <v>81</v>
      </c>
      <c r="V44" s="222">
        <v>0</v>
      </c>
      <c r="W44" s="226">
        <v>428256.99</v>
      </c>
      <c r="X44" s="227">
        <v>75574.760000000009</v>
      </c>
    </row>
    <row r="45" spans="2:24" ht="24.95" customHeight="1" x14ac:dyDescent="0.25">
      <c r="B45" s="221">
        <v>38</v>
      </c>
      <c r="C45" s="222" t="s">
        <v>74</v>
      </c>
      <c r="D45" s="222" t="s">
        <v>739</v>
      </c>
      <c r="E45" s="223" t="s">
        <v>204</v>
      </c>
      <c r="F45" s="202" t="s">
        <v>205</v>
      </c>
      <c r="G45" s="223" t="s">
        <v>206</v>
      </c>
      <c r="H45" s="224" t="s">
        <v>207</v>
      </c>
      <c r="I45" s="224" t="s">
        <v>88</v>
      </c>
      <c r="J45" s="222" t="s">
        <v>76</v>
      </c>
      <c r="K45" s="222" t="s">
        <v>77</v>
      </c>
      <c r="L45" s="202" t="s">
        <v>95</v>
      </c>
      <c r="M45" s="222" t="s">
        <v>79</v>
      </c>
      <c r="N45" s="225" t="s">
        <v>80</v>
      </c>
      <c r="O45" s="226">
        <v>638874.82999999996</v>
      </c>
      <c r="P45" s="226">
        <v>112742.61</v>
      </c>
      <c r="Q45" s="226">
        <v>187904.37</v>
      </c>
      <c r="R45" s="226">
        <v>586452.74</v>
      </c>
      <c r="S45" s="226">
        <v>398548.37</v>
      </c>
      <c r="T45" s="226">
        <v>1338070.18</v>
      </c>
      <c r="U45" s="222" t="s">
        <v>81</v>
      </c>
      <c r="V45" s="222">
        <v>4</v>
      </c>
      <c r="W45" s="226">
        <v>638788.15999999992</v>
      </c>
      <c r="X45" s="227">
        <v>112727.31</v>
      </c>
    </row>
    <row r="46" spans="2:24" ht="24.95" customHeight="1" x14ac:dyDescent="0.25">
      <c r="B46" s="221">
        <v>39</v>
      </c>
      <c r="C46" s="222" t="s">
        <v>74</v>
      </c>
      <c r="D46" s="222" t="s">
        <v>740</v>
      </c>
      <c r="E46" s="223" t="s">
        <v>208</v>
      </c>
      <c r="F46" s="202" t="s">
        <v>209</v>
      </c>
      <c r="G46" s="223" t="s">
        <v>210</v>
      </c>
      <c r="H46" s="224" t="s">
        <v>211</v>
      </c>
      <c r="I46" s="224" t="s">
        <v>127</v>
      </c>
      <c r="J46" s="222" t="s">
        <v>76</v>
      </c>
      <c r="K46" s="222" t="s">
        <v>77</v>
      </c>
      <c r="L46" s="202" t="s">
        <v>82</v>
      </c>
      <c r="M46" s="222" t="s">
        <v>79</v>
      </c>
      <c r="N46" s="225" t="s">
        <v>80</v>
      </c>
      <c r="O46" s="226">
        <v>702665.76</v>
      </c>
      <c r="P46" s="226">
        <v>123999.84</v>
      </c>
      <c r="Q46" s="226">
        <v>206795.73</v>
      </c>
      <c r="R46" s="226">
        <v>403153.38</v>
      </c>
      <c r="S46" s="226">
        <v>196357.65</v>
      </c>
      <c r="T46" s="226">
        <v>1229818.98</v>
      </c>
      <c r="U46" s="222" t="s">
        <v>81</v>
      </c>
      <c r="V46" s="222">
        <v>0</v>
      </c>
      <c r="W46" s="226">
        <v>701545.74</v>
      </c>
      <c r="X46" s="227">
        <v>123802.18999999999</v>
      </c>
    </row>
    <row r="47" spans="2:24" ht="24.95" customHeight="1" x14ac:dyDescent="0.25">
      <c r="B47" s="221">
        <v>40</v>
      </c>
      <c r="C47" s="222" t="s">
        <v>74</v>
      </c>
      <c r="D47" s="222" t="s">
        <v>741</v>
      </c>
      <c r="E47" s="223" t="s">
        <v>742</v>
      </c>
      <c r="F47" s="202" t="s">
        <v>743</v>
      </c>
      <c r="G47" s="223" t="s">
        <v>744</v>
      </c>
      <c r="H47" s="224" t="s">
        <v>745</v>
      </c>
      <c r="I47" s="224" t="s">
        <v>360</v>
      </c>
      <c r="J47" s="222" t="s">
        <v>76</v>
      </c>
      <c r="K47" s="222" t="s">
        <v>77</v>
      </c>
      <c r="L47" s="202" t="s">
        <v>82</v>
      </c>
      <c r="M47" s="222" t="s">
        <v>79</v>
      </c>
      <c r="N47" s="225" t="s">
        <v>80</v>
      </c>
      <c r="O47" s="226">
        <v>806534.72</v>
      </c>
      <c r="P47" s="226">
        <v>142329.65</v>
      </c>
      <c r="Q47" s="226">
        <v>237216.09</v>
      </c>
      <c r="R47" s="226">
        <v>457343.15</v>
      </c>
      <c r="S47" s="226">
        <v>220127.06</v>
      </c>
      <c r="T47" s="226">
        <v>1406207.52</v>
      </c>
      <c r="U47" s="222" t="s">
        <v>89</v>
      </c>
      <c r="V47" s="222">
        <v>0</v>
      </c>
      <c r="W47" s="226">
        <v>0</v>
      </c>
      <c r="X47" s="227">
        <v>0</v>
      </c>
    </row>
    <row r="48" spans="2:24" ht="24.95" customHeight="1" x14ac:dyDescent="0.25">
      <c r="B48" s="221">
        <v>41</v>
      </c>
      <c r="C48" s="222" t="s">
        <v>74</v>
      </c>
      <c r="D48" s="222" t="s">
        <v>746</v>
      </c>
      <c r="E48" s="223" t="s">
        <v>212</v>
      </c>
      <c r="F48" s="202" t="s">
        <v>213</v>
      </c>
      <c r="G48" s="223" t="s">
        <v>214</v>
      </c>
      <c r="H48" s="224" t="s">
        <v>215</v>
      </c>
      <c r="I48" s="224" t="s">
        <v>164</v>
      </c>
      <c r="J48" s="222" t="s">
        <v>76</v>
      </c>
      <c r="K48" s="222" t="s">
        <v>77</v>
      </c>
      <c r="L48" s="202" t="s">
        <v>82</v>
      </c>
      <c r="M48" s="222" t="s">
        <v>79</v>
      </c>
      <c r="N48" s="225" t="s">
        <v>80</v>
      </c>
      <c r="O48" s="226">
        <v>683836.09</v>
      </c>
      <c r="P48" s="226">
        <v>120676.96</v>
      </c>
      <c r="Q48" s="226">
        <v>201128.27</v>
      </c>
      <c r="R48" s="226">
        <v>392400.12</v>
      </c>
      <c r="S48" s="226">
        <v>191271.85</v>
      </c>
      <c r="T48" s="226">
        <v>1196913.17</v>
      </c>
      <c r="U48" s="222" t="s">
        <v>81</v>
      </c>
      <c r="V48" s="222">
        <v>0</v>
      </c>
      <c r="W48" s="226">
        <v>683456.73</v>
      </c>
      <c r="X48" s="227">
        <v>120610.02</v>
      </c>
    </row>
    <row r="49" spans="2:24" ht="24.95" customHeight="1" x14ac:dyDescent="0.25">
      <c r="B49" s="221">
        <v>42</v>
      </c>
      <c r="C49" s="222" t="s">
        <v>74</v>
      </c>
      <c r="D49" s="222" t="s">
        <v>747</v>
      </c>
      <c r="E49" s="223" t="s">
        <v>216</v>
      </c>
      <c r="F49" s="202" t="s">
        <v>217</v>
      </c>
      <c r="G49" s="223" t="s">
        <v>218</v>
      </c>
      <c r="H49" s="224" t="s">
        <v>219</v>
      </c>
      <c r="I49" s="224" t="s">
        <v>220</v>
      </c>
      <c r="J49" s="222" t="s">
        <v>76</v>
      </c>
      <c r="K49" s="222" t="s">
        <v>77</v>
      </c>
      <c r="L49" s="202" t="s">
        <v>82</v>
      </c>
      <c r="M49" s="222" t="s">
        <v>79</v>
      </c>
      <c r="N49" s="225" t="s">
        <v>221</v>
      </c>
      <c r="O49" s="226">
        <v>1968166.24</v>
      </c>
      <c r="P49" s="226">
        <v>347323.46</v>
      </c>
      <c r="Q49" s="226">
        <v>736151.3</v>
      </c>
      <c r="R49" s="226">
        <v>1363691.77</v>
      </c>
      <c r="S49" s="226">
        <v>627540.47</v>
      </c>
      <c r="T49" s="226">
        <v>3679181.4699999997</v>
      </c>
      <c r="U49" s="222" t="s">
        <v>89</v>
      </c>
      <c r="V49" s="222">
        <v>1</v>
      </c>
      <c r="W49" s="226">
        <v>439349.84</v>
      </c>
      <c r="X49" s="227">
        <v>77532.33</v>
      </c>
    </row>
    <row r="50" spans="2:24" ht="24.95" customHeight="1" x14ac:dyDescent="0.25">
      <c r="B50" s="221">
        <v>43</v>
      </c>
      <c r="C50" s="222" t="s">
        <v>74</v>
      </c>
      <c r="D50" s="222" t="s">
        <v>748</v>
      </c>
      <c r="E50" s="223" t="s">
        <v>749</v>
      </c>
      <c r="F50" s="202" t="s">
        <v>197</v>
      </c>
      <c r="G50" s="223" t="s">
        <v>750</v>
      </c>
      <c r="H50" s="224" t="s">
        <v>751</v>
      </c>
      <c r="I50" s="224" t="s">
        <v>360</v>
      </c>
      <c r="J50" s="222" t="s">
        <v>76</v>
      </c>
      <c r="K50" s="222" t="s">
        <v>77</v>
      </c>
      <c r="L50" s="202" t="s">
        <v>95</v>
      </c>
      <c r="M50" s="222" t="s">
        <v>79</v>
      </c>
      <c r="N50" s="225" t="s">
        <v>80</v>
      </c>
      <c r="O50" s="226">
        <v>320528.39</v>
      </c>
      <c r="P50" s="226">
        <v>56563.839999999997</v>
      </c>
      <c r="Q50" s="226">
        <v>94273.06</v>
      </c>
      <c r="R50" s="226">
        <v>192268.89</v>
      </c>
      <c r="S50" s="226">
        <v>97995.83</v>
      </c>
      <c r="T50" s="226">
        <v>569361.12</v>
      </c>
      <c r="U50" s="222" t="s">
        <v>89</v>
      </c>
      <c r="V50" s="222">
        <v>0</v>
      </c>
      <c r="W50" s="226">
        <v>0</v>
      </c>
      <c r="X50" s="227">
        <v>0</v>
      </c>
    </row>
    <row r="51" spans="2:24" ht="24.95" customHeight="1" x14ac:dyDescent="0.25">
      <c r="B51" s="221">
        <v>44</v>
      </c>
      <c r="C51" s="222" t="s">
        <v>74</v>
      </c>
      <c r="D51" s="222" t="s">
        <v>752</v>
      </c>
      <c r="E51" s="223" t="s">
        <v>753</v>
      </c>
      <c r="F51" s="202" t="s">
        <v>754</v>
      </c>
      <c r="G51" s="223" t="s">
        <v>755</v>
      </c>
      <c r="H51" s="224" t="s">
        <v>61</v>
      </c>
      <c r="I51" s="224" t="s">
        <v>360</v>
      </c>
      <c r="J51" s="222" t="s">
        <v>76</v>
      </c>
      <c r="K51" s="222" t="s">
        <v>77</v>
      </c>
      <c r="L51" s="202" t="s">
        <v>82</v>
      </c>
      <c r="M51" s="222" t="s">
        <v>79</v>
      </c>
      <c r="N51" s="225" t="s">
        <v>80</v>
      </c>
      <c r="O51" s="226">
        <v>504949.46</v>
      </c>
      <c r="P51" s="226">
        <v>89108.74</v>
      </c>
      <c r="Q51" s="226">
        <v>148514.54999999999</v>
      </c>
      <c r="R51" s="226">
        <v>291525.68</v>
      </c>
      <c r="S51" s="226">
        <v>143011.13</v>
      </c>
      <c r="T51" s="226">
        <v>885583.88</v>
      </c>
      <c r="U51" s="222" t="s">
        <v>89</v>
      </c>
      <c r="V51" s="222">
        <v>0</v>
      </c>
      <c r="W51" s="226">
        <v>0</v>
      </c>
      <c r="X51" s="227">
        <v>0</v>
      </c>
    </row>
    <row r="52" spans="2:24" ht="24.95" customHeight="1" x14ac:dyDescent="0.25">
      <c r="B52" s="221">
        <v>45</v>
      </c>
      <c r="C52" s="222" t="s">
        <v>222</v>
      </c>
      <c r="D52" s="222" t="s">
        <v>756</v>
      </c>
      <c r="E52" s="223" t="s">
        <v>223</v>
      </c>
      <c r="F52" s="202" t="s">
        <v>224</v>
      </c>
      <c r="G52" s="223" t="s">
        <v>225</v>
      </c>
      <c r="H52" s="224" t="s">
        <v>87</v>
      </c>
      <c r="I52" s="224" t="s">
        <v>226</v>
      </c>
      <c r="J52" s="222" t="s">
        <v>76</v>
      </c>
      <c r="K52" s="222" t="s">
        <v>77</v>
      </c>
      <c r="L52" s="202" t="s">
        <v>227</v>
      </c>
      <c r="M52" s="222" t="s">
        <v>79</v>
      </c>
      <c r="N52" s="225" t="s">
        <v>80</v>
      </c>
      <c r="O52" s="226">
        <v>3166715.29</v>
      </c>
      <c r="P52" s="226">
        <v>558832.11</v>
      </c>
      <c r="Q52" s="226">
        <v>2410815.7000000002</v>
      </c>
      <c r="R52" s="226">
        <v>3638179.7700000005</v>
      </c>
      <c r="S52" s="226">
        <v>1227364.07</v>
      </c>
      <c r="T52" s="226">
        <v>7363727.1699999999</v>
      </c>
      <c r="U52" s="222" t="s">
        <v>81</v>
      </c>
      <c r="V52" s="222">
        <v>1</v>
      </c>
      <c r="W52" s="226">
        <v>3160149.9</v>
      </c>
      <c r="X52" s="227">
        <v>557673.54999999993</v>
      </c>
    </row>
    <row r="53" spans="2:24" ht="24.95" customHeight="1" x14ac:dyDescent="0.25">
      <c r="B53" s="221">
        <v>46</v>
      </c>
      <c r="C53" s="222" t="s">
        <v>222</v>
      </c>
      <c r="D53" s="222" t="s">
        <v>757</v>
      </c>
      <c r="E53" s="223" t="s">
        <v>228</v>
      </c>
      <c r="F53" s="202" t="s">
        <v>229</v>
      </c>
      <c r="G53" s="223" t="s">
        <v>230</v>
      </c>
      <c r="H53" s="224" t="s">
        <v>87</v>
      </c>
      <c r="I53" s="224" t="s">
        <v>123</v>
      </c>
      <c r="J53" s="222" t="s">
        <v>76</v>
      </c>
      <c r="K53" s="222" t="s">
        <v>77</v>
      </c>
      <c r="L53" s="202" t="s">
        <v>231</v>
      </c>
      <c r="M53" s="222" t="s">
        <v>79</v>
      </c>
      <c r="N53" s="225" t="s">
        <v>80</v>
      </c>
      <c r="O53" s="226">
        <v>3695066.72</v>
      </c>
      <c r="P53" s="226">
        <v>652070.6</v>
      </c>
      <c r="Q53" s="226">
        <v>2822523.19</v>
      </c>
      <c r="R53" s="226">
        <v>2930426.7199999997</v>
      </c>
      <c r="S53" s="226">
        <v>107903.53</v>
      </c>
      <c r="T53" s="226">
        <v>7277564.04</v>
      </c>
      <c r="U53" s="222" t="s">
        <v>81</v>
      </c>
      <c r="V53" s="222">
        <v>2</v>
      </c>
      <c r="W53" s="226">
        <v>3682958.3299999996</v>
      </c>
      <c r="X53" s="227">
        <v>649933.85</v>
      </c>
    </row>
    <row r="54" spans="2:24" ht="24.95" customHeight="1" x14ac:dyDescent="0.25">
      <c r="B54" s="221">
        <v>47</v>
      </c>
      <c r="C54" s="222" t="s">
        <v>222</v>
      </c>
      <c r="D54" s="222" t="s">
        <v>758</v>
      </c>
      <c r="E54" s="223" t="s">
        <v>232</v>
      </c>
      <c r="F54" s="202" t="s">
        <v>233</v>
      </c>
      <c r="G54" s="223" t="s">
        <v>234</v>
      </c>
      <c r="H54" s="224" t="s">
        <v>235</v>
      </c>
      <c r="I54" s="224" t="s">
        <v>150</v>
      </c>
      <c r="J54" s="222" t="s">
        <v>76</v>
      </c>
      <c r="K54" s="222" t="s">
        <v>77</v>
      </c>
      <c r="L54" s="202" t="s">
        <v>82</v>
      </c>
      <c r="M54" s="222" t="s">
        <v>79</v>
      </c>
      <c r="N54" s="225" t="s">
        <v>80</v>
      </c>
      <c r="O54" s="226">
        <v>3664855.97</v>
      </c>
      <c r="P54" s="226">
        <v>646739.29</v>
      </c>
      <c r="Q54" s="226">
        <v>2747025.78</v>
      </c>
      <c r="R54" s="226">
        <v>4095862.2299999995</v>
      </c>
      <c r="S54" s="226">
        <v>1348836.45</v>
      </c>
      <c r="T54" s="226">
        <v>8407457.4899999984</v>
      </c>
      <c r="U54" s="222" t="s">
        <v>81</v>
      </c>
      <c r="V54" s="222">
        <v>0</v>
      </c>
      <c r="W54" s="226">
        <v>3616660.13</v>
      </c>
      <c r="X54" s="227">
        <v>638234.14999999979</v>
      </c>
    </row>
    <row r="55" spans="2:24" ht="24.95" customHeight="1" x14ac:dyDescent="0.25">
      <c r="B55" s="221">
        <v>48</v>
      </c>
      <c r="C55" s="222" t="s">
        <v>222</v>
      </c>
      <c r="D55" s="222" t="s">
        <v>759</v>
      </c>
      <c r="E55" s="223" t="s">
        <v>236</v>
      </c>
      <c r="F55" s="202" t="s">
        <v>237</v>
      </c>
      <c r="G55" s="223" t="s">
        <v>238</v>
      </c>
      <c r="H55" s="224" t="s">
        <v>239</v>
      </c>
      <c r="I55" s="224" t="s">
        <v>226</v>
      </c>
      <c r="J55" s="222" t="s">
        <v>76</v>
      </c>
      <c r="K55" s="222" t="s">
        <v>77</v>
      </c>
      <c r="L55" s="202" t="s">
        <v>82</v>
      </c>
      <c r="M55" s="222" t="s">
        <v>79</v>
      </c>
      <c r="N55" s="225" t="s">
        <v>80</v>
      </c>
      <c r="O55" s="226">
        <v>2308710.79</v>
      </c>
      <c r="P55" s="226">
        <v>407419.55</v>
      </c>
      <c r="Q55" s="226">
        <v>1693318.74</v>
      </c>
      <c r="R55" s="226">
        <v>1693318.74</v>
      </c>
      <c r="S55" s="226">
        <v>0</v>
      </c>
      <c r="T55" s="226">
        <v>4409449.08</v>
      </c>
      <c r="U55" s="222" t="s">
        <v>81</v>
      </c>
      <c r="V55" s="222">
        <v>0</v>
      </c>
      <c r="W55" s="226">
        <v>2300448.9000000004</v>
      </c>
      <c r="X55" s="227">
        <v>405961.55999999994</v>
      </c>
    </row>
    <row r="56" spans="2:24" ht="24.95" customHeight="1" x14ac:dyDescent="0.25">
      <c r="B56" s="221">
        <v>49</v>
      </c>
      <c r="C56" s="222" t="s">
        <v>222</v>
      </c>
      <c r="D56" s="222" t="s">
        <v>760</v>
      </c>
      <c r="E56" s="223" t="s">
        <v>240</v>
      </c>
      <c r="F56" s="202" t="s">
        <v>241</v>
      </c>
      <c r="G56" s="223" t="s">
        <v>242</v>
      </c>
      <c r="H56" s="224" t="s">
        <v>243</v>
      </c>
      <c r="I56" s="224" t="s">
        <v>244</v>
      </c>
      <c r="J56" s="222" t="s">
        <v>76</v>
      </c>
      <c r="K56" s="222" t="s">
        <v>77</v>
      </c>
      <c r="L56" s="202" t="s">
        <v>82</v>
      </c>
      <c r="M56" s="222" t="s">
        <v>79</v>
      </c>
      <c r="N56" s="225" t="s">
        <v>80</v>
      </c>
      <c r="O56" s="226">
        <v>3839493.69</v>
      </c>
      <c r="P56" s="226">
        <v>677557.71</v>
      </c>
      <c r="Q56" s="226">
        <v>2172370.5699999998</v>
      </c>
      <c r="R56" s="226">
        <v>2197323.6799999997</v>
      </c>
      <c r="S56" s="226">
        <v>24953.11</v>
      </c>
      <c r="T56" s="226">
        <v>6714375.080000001</v>
      </c>
      <c r="U56" s="222" t="s">
        <v>81</v>
      </c>
      <c r="V56" s="222">
        <v>2</v>
      </c>
      <c r="W56" s="226">
        <v>3833624.7599999993</v>
      </c>
      <c r="X56" s="227">
        <v>676521.98</v>
      </c>
    </row>
    <row r="57" spans="2:24" ht="24.95" customHeight="1" x14ac:dyDescent="0.25">
      <c r="B57" s="221">
        <v>50</v>
      </c>
      <c r="C57" s="222" t="s">
        <v>222</v>
      </c>
      <c r="D57" s="222" t="s">
        <v>761</v>
      </c>
      <c r="E57" s="223" t="s">
        <v>245</v>
      </c>
      <c r="F57" s="202" t="s">
        <v>246</v>
      </c>
      <c r="G57" s="223" t="s">
        <v>247</v>
      </c>
      <c r="H57" s="224" t="s">
        <v>248</v>
      </c>
      <c r="I57" s="224" t="s">
        <v>61</v>
      </c>
      <c r="J57" s="222" t="s">
        <v>76</v>
      </c>
      <c r="K57" s="222" t="s">
        <v>77</v>
      </c>
      <c r="L57" s="202" t="s">
        <v>82</v>
      </c>
      <c r="M57" s="222" t="s">
        <v>79</v>
      </c>
      <c r="N57" s="225" t="s">
        <v>80</v>
      </c>
      <c r="O57" s="226">
        <v>1286401.8799999999</v>
      </c>
      <c r="P57" s="226">
        <v>227012.09</v>
      </c>
      <c r="Q57" s="226">
        <v>577906.46</v>
      </c>
      <c r="R57" s="226">
        <v>1188451.33</v>
      </c>
      <c r="S57" s="226">
        <v>610544.87</v>
      </c>
      <c r="T57" s="226">
        <v>2701865.3</v>
      </c>
      <c r="U57" s="222" t="s">
        <v>81</v>
      </c>
      <c r="V57" s="222">
        <v>2</v>
      </c>
      <c r="W57" s="226">
        <v>1237437.2799999998</v>
      </c>
      <c r="X57" s="227">
        <v>218371.22</v>
      </c>
    </row>
    <row r="58" spans="2:24" ht="24.95" customHeight="1" x14ac:dyDescent="0.25">
      <c r="B58" s="221">
        <v>51</v>
      </c>
      <c r="C58" s="222" t="s">
        <v>249</v>
      </c>
      <c r="D58" s="222" t="s">
        <v>762</v>
      </c>
      <c r="E58" s="223" t="s">
        <v>250</v>
      </c>
      <c r="F58" s="202" t="s">
        <v>251</v>
      </c>
      <c r="G58" s="223" t="s">
        <v>252</v>
      </c>
      <c r="H58" s="224" t="s">
        <v>106</v>
      </c>
      <c r="I58" s="224" t="s">
        <v>253</v>
      </c>
      <c r="J58" s="222" t="s">
        <v>76</v>
      </c>
      <c r="K58" s="222" t="s">
        <v>77</v>
      </c>
      <c r="L58" s="202" t="s">
        <v>82</v>
      </c>
      <c r="M58" s="222" t="s">
        <v>254</v>
      </c>
      <c r="N58" s="225" t="s">
        <v>255</v>
      </c>
      <c r="O58" s="226">
        <v>8638754.3200000003</v>
      </c>
      <c r="P58" s="226">
        <v>1321221.25</v>
      </c>
      <c r="Q58" s="226">
        <v>203264.81</v>
      </c>
      <c r="R58" s="226"/>
      <c r="S58" s="226">
        <v>2666300.9700000002</v>
      </c>
      <c r="T58" s="226">
        <v>12829541.350000001</v>
      </c>
      <c r="U58" s="222" t="s">
        <v>89</v>
      </c>
      <c r="V58" s="222">
        <v>2</v>
      </c>
      <c r="W58" s="226">
        <v>255382.14</v>
      </c>
      <c r="X58" s="227">
        <v>39058.449999999997</v>
      </c>
    </row>
    <row r="59" spans="2:24" ht="24.95" customHeight="1" x14ac:dyDescent="0.25">
      <c r="B59" s="221">
        <v>52</v>
      </c>
      <c r="C59" s="222" t="s">
        <v>249</v>
      </c>
      <c r="D59" s="222" t="s">
        <v>763</v>
      </c>
      <c r="E59" s="223" t="s">
        <v>256</v>
      </c>
      <c r="F59" s="202" t="s">
        <v>257</v>
      </c>
      <c r="G59" s="223" t="s">
        <v>258</v>
      </c>
      <c r="H59" s="224" t="s">
        <v>259</v>
      </c>
      <c r="I59" s="224" t="s">
        <v>260</v>
      </c>
      <c r="J59" s="222" t="s">
        <v>76</v>
      </c>
      <c r="K59" s="222" t="s">
        <v>77</v>
      </c>
      <c r="L59" s="202" t="s">
        <v>151</v>
      </c>
      <c r="M59" s="222" t="s">
        <v>254</v>
      </c>
      <c r="N59" s="225" t="s">
        <v>255</v>
      </c>
      <c r="O59" s="226">
        <v>6717718.5899999999</v>
      </c>
      <c r="P59" s="226">
        <v>1027415.78</v>
      </c>
      <c r="Q59" s="226">
        <v>158063.97</v>
      </c>
      <c r="R59" s="226"/>
      <c r="S59" s="226">
        <v>198572.27</v>
      </c>
      <c r="T59" s="226">
        <v>8101770.6099999994</v>
      </c>
      <c r="U59" s="222" t="s">
        <v>89</v>
      </c>
      <c r="V59" s="222">
        <v>1</v>
      </c>
      <c r="W59" s="226">
        <v>2336505.9300000002</v>
      </c>
      <c r="X59" s="227">
        <v>51465.61</v>
      </c>
    </row>
    <row r="60" spans="2:24" ht="24.95" customHeight="1" x14ac:dyDescent="0.25">
      <c r="B60" s="221">
        <v>53</v>
      </c>
      <c r="C60" s="222" t="s">
        <v>249</v>
      </c>
      <c r="D60" s="222" t="s">
        <v>764</v>
      </c>
      <c r="E60" s="223" t="s">
        <v>261</v>
      </c>
      <c r="F60" s="202" t="s">
        <v>262</v>
      </c>
      <c r="G60" s="223" t="s">
        <v>263</v>
      </c>
      <c r="H60" s="224" t="s">
        <v>143</v>
      </c>
      <c r="I60" s="224" t="s">
        <v>264</v>
      </c>
      <c r="J60" s="222" t="s">
        <v>76</v>
      </c>
      <c r="K60" s="222" t="s">
        <v>77</v>
      </c>
      <c r="L60" s="202" t="s">
        <v>95</v>
      </c>
      <c r="M60" s="222" t="s">
        <v>254</v>
      </c>
      <c r="N60" s="225" t="s">
        <v>265</v>
      </c>
      <c r="O60" s="226">
        <v>424813.63</v>
      </c>
      <c r="P60" s="226">
        <v>74967.12</v>
      </c>
      <c r="Q60" s="226">
        <v>333187.17</v>
      </c>
      <c r="R60" s="226"/>
      <c r="S60" s="226">
        <v>91934.04</v>
      </c>
      <c r="T60" s="226">
        <v>924901.96</v>
      </c>
      <c r="U60" s="222" t="s">
        <v>81</v>
      </c>
      <c r="V60" s="222">
        <v>0</v>
      </c>
      <c r="W60" s="226">
        <v>411567.91999999993</v>
      </c>
      <c r="X60" s="227">
        <v>72629.66</v>
      </c>
    </row>
    <row r="61" spans="2:24" ht="24.95" customHeight="1" x14ac:dyDescent="0.25">
      <c r="B61" s="221">
        <v>54</v>
      </c>
      <c r="C61" s="222" t="s">
        <v>249</v>
      </c>
      <c r="D61" s="222" t="s">
        <v>765</v>
      </c>
      <c r="E61" s="223" t="s">
        <v>266</v>
      </c>
      <c r="F61" s="202" t="s">
        <v>257</v>
      </c>
      <c r="G61" s="223" t="s">
        <v>267</v>
      </c>
      <c r="H61" s="224" t="s">
        <v>268</v>
      </c>
      <c r="I61" s="224" t="s">
        <v>253</v>
      </c>
      <c r="J61" s="222" t="s">
        <v>76</v>
      </c>
      <c r="K61" s="222" t="s">
        <v>77</v>
      </c>
      <c r="L61" s="202" t="s">
        <v>151</v>
      </c>
      <c r="M61" s="222" t="s">
        <v>254</v>
      </c>
      <c r="N61" s="225" t="s">
        <v>255</v>
      </c>
      <c r="O61" s="226">
        <v>10785136.57</v>
      </c>
      <c r="P61" s="226">
        <v>1649491.48</v>
      </c>
      <c r="Q61" s="226">
        <v>253767.92</v>
      </c>
      <c r="R61" s="226"/>
      <c r="S61" s="226">
        <v>751481.78</v>
      </c>
      <c r="T61" s="226">
        <v>13439877.75</v>
      </c>
      <c r="U61" s="222" t="s">
        <v>89</v>
      </c>
      <c r="V61" s="222">
        <v>1</v>
      </c>
      <c r="W61" s="226">
        <v>7027271.7800000003</v>
      </c>
      <c r="X61" s="227">
        <v>82553.430000000008</v>
      </c>
    </row>
    <row r="62" spans="2:24" ht="24.95" customHeight="1" x14ac:dyDescent="0.25">
      <c r="B62" s="221">
        <v>55</v>
      </c>
      <c r="C62" s="222" t="s">
        <v>249</v>
      </c>
      <c r="D62" s="222" t="s">
        <v>766</v>
      </c>
      <c r="E62" s="223" t="s">
        <v>269</v>
      </c>
      <c r="F62" s="202" t="s">
        <v>251</v>
      </c>
      <c r="G62" s="223" t="s">
        <v>270</v>
      </c>
      <c r="H62" s="224" t="s">
        <v>271</v>
      </c>
      <c r="I62" s="224" t="s">
        <v>662</v>
      </c>
      <c r="J62" s="222" t="s">
        <v>76</v>
      </c>
      <c r="K62" s="222" t="s">
        <v>77</v>
      </c>
      <c r="L62" s="202" t="s">
        <v>95</v>
      </c>
      <c r="M62" s="222" t="s">
        <v>254</v>
      </c>
      <c r="N62" s="225" t="s">
        <v>255</v>
      </c>
      <c r="O62" s="226">
        <v>3877280.96</v>
      </c>
      <c r="P62" s="226">
        <v>592995.79</v>
      </c>
      <c r="Q62" s="226">
        <v>91230.25</v>
      </c>
      <c r="R62" s="226"/>
      <c r="S62" s="226">
        <v>2697337.29</v>
      </c>
      <c r="T62" s="226">
        <v>7258844.29</v>
      </c>
      <c r="U62" s="222" t="s">
        <v>89</v>
      </c>
      <c r="V62" s="222">
        <v>1</v>
      </c>
      <c r="W62" s="226">
        <v>352271.65</v>
      </c>
      <c r="X62" s="227">
        <v>53876.76</v>
      </c>
    </row>
    <row r="63" spans="2:24" ht="24.95" customHeight="1" x14ac:dyDescent="0.25">
      <c r="B63" s="221">
        <v>56</v>
      </c>
      <c r="C63" s="222" t="s">
        <v>249</v>
      </c>
      <c r="D63" s="222" t="s">
        <v>767</v>
      </c>
      <c r="E63" s="223" t="s">
        <v>273</v>
      </c>
      <c r="F63" s="202" t="s">
        <v>274</v>
      </c>
      <c r="G63" s="223" t="s">
        <v>275</v>
      </c>
      <c r="H63" s="224" t="s">
        <v>276</v>
      </c>
      <c r="I63" s="224" t="s">
        <v>360</v>
      </c>
      <c r="J63" s="222" t="s">
        <v>76</v>
      </c>
      <c r="K63" s="222" t="s">
        <v>77</v>
      </c>
      <c r="L63" s="202" t="s">
        <v>82</v>
      </c>
      <c r="M63" s="222" t="s">
        <v>254</v>
      </c>
      <c r="N63" s="225" t="s">
        <v>278</v>
      </c>
      <c r="O63" s="226">
        <v>4104774.24</v>
      </c>
      <c r="P63" s="226">
        <v>627788.97</v>
      </c>
      <c r="Q63" s="226">
        <v>96582.93</v>
      </c>
      <c r="R63" s="226"/>
      <c r="S63" s="226">
        <v>76295.58</v>
      </c>
      <c r="T63" s="226">
        <v>4905441.72</v>
      </c>
      <c r="U63" s="222" t="s">
        <v>89</v>
      </c>
      <c r="V63" s="222">
        <v>1</v>
      </c>
      <c r="W63" s="226">
        <v>98304.670000000013</v>
      </c>
      <c r="X63" s="227">
        <v>15034.8</v>
      </c>
    </row>
    <row r="64" spans="2:24" ht="24.95" customHeight="1" x14ac:dyDescent="0.25">
      <c r="B64" s="221">
        <v>57</v>
      </c>
      <c r="C64" s="222" t="s">
        <v>249</v>
      </c>
      <c r="D64" s="222" t="s">
        <v>768</v>
      </c>
      <c r="E64" s="223" t="s">
        <v>279</v>
      </c>
      <c r="F64" s="202" t="s">
        <v>280</v>
      </c>
      <c r="G64" s="223" t="s">
        <v>281</v>
      </c>
      <c r="H64" s="224" t="s">
        <v>282</v>
      </c>
      <c r="I64" s="224" t="s">
        <v>283</v>
      </c>
      <c r="J64" s="222" t="s">
        <v>76</v>
      </c>
      <c r="K64" s="222" t="s">
        <v>77</v>
      </c>
      <c r="L64" s="202" t="s">
        <v>82</v>
      </c>
      <c r="M64" s="222" t="s">
        <v>284</v>
      </c>
      <c r="N64" s="225" t="s">
        <v>255</v>
      </c>
      <c r="O64" s="226">
        <v>15776486.060000001</v>
      </c>
      <c r="P64" s="226">
        <v>0</v>
      </c>
      <c r="Q64" s="226">
        <v>2784085.79</v>
      </c>
      <c r="R64" s="226"/>
      <c r="S64" s="226">
        <v>10776047.68</v>
      </c>
      <c r="T64" s="226">
        <v>29336619.530000001</v>
      </c>
      <c r="U64" s="222" t="s">
        <v>89</v>
      </c>
      <c r="V64" s="222">
        <v>1</v>
      </c>
      <c r="W64" s="226">
        <v>128910.87</v>
      </c>
      <c r="X64" s="227">
        <v>0</v>
      </c>
    </row>
    <row r="65" spans="2:24" ht="24.95" customHeight="1" x14ac:dyDescent="0.25">
      <c r="B65" s="221">
        <v>58</v>
      </c>
      <c r="C65" s="222" t="s">
        <v>249</v>
      </c>
      <c r="D65" s="222" t="s">
        <v>769</v>
      </c>
      <c r="E65" s="223" t="s">
        <v>285</v>
      </c>
      <c r="F65" s="202" t="s">
        <v>262</v>
      </c>
      <c r="G65" s="223" t="s">
        <v>286</v>
      </c>
      <c r="H65" s="224" t="s">
        <v>287</v>
      </c>
      <c r="I65" s="224" t="s">
        <v>288</v>
      </c>
      <c r="J65" s="222" t="s">
        <v>76</v>
      </c>
      <c r="K65" s="222" t="s">
        <v>77</v>
      </c>
      <c r="L65" s="202" t="s">
        <v>95</v>
      </c>
      <c r="M65" s="222" t="s">
        <v>254</v>
      </c>
      <c r="N65" s="225" t="s">
        <v>278</v>
      </c>
      <c r="O65" s="226">
        <v>14536750.35</v>
      </c>
      <c r="P65" s="226">
        <v>2223267.7000000002</v>
      </c>
      <c r="Q65" s="226">
        <v>342041.19</v>
      </c>
      <c r="R65" s="226"/>
      <c r="S65" s="226">
        <v>1196710.8899999999</v>
      </c>
      <c r="T65" s="226">
        <v>18298770.130000003</v>
      </c>
      <c r="U65" s="222" t="s">
        <v>89</v>
      </c>
      <c r="V65" s="222">
        <v>0</v>
      </c>
      <c r="W65" s="226">
        <v>188807.31</v>
      </c>
      <c r="X65" s="227">
        <v>28876.41</v>
      </c>
    </row>
    <row r="66" spans="2:24" ht="24.95" customHeight="1" x14ac:dyDescent="0.25">
      <c r="B66" s="221">
        <v>59</v>
      </c>
      <c r="C66" s="222" t="s">
        <v>249</v>
      </c>
      <c r="D66" s="222" t="s">
        <v>770</v>
      </c>
      <c r="E66" s="223" t="s">
        <v>289</v>
      </c>
      <c r="F66" s="202" t="s">
        <v>290</v>
      </c>
      <c r="G66" s="223" t="s">
        <v>291</v>
      </c>
      <c r="H66" s="224" t="s">
        <v>292</v>
      </c>
      <c r="I66" s="224" t="s">
        <v>293</v>
      </c>
      <c r="J66" s="222" t="s">
        <v>76</v>
      </c>
      <c r="K66" s="222" t="s">
        <v>77</v>
      </c>
      <c r="L66" s="202" t="s">
        <v>294</v>
      </c>
      <c r="M66" s="222" t="s">
        <v>254</v>
      </c>
      <c r="N66" s="225" t="s">
        <v>255</v>
      </c>
      <c r="O66" s="226">
        <v>1983242.05</v>
      </c>
      <c r="P66" s="226">
        <v>303319.37</v>
      </c>
      <c r="Q66" s="226">
        <v>46664.52</v>
      </c>
      <c r="R66" s="226"/>
      <c r="S66" s="226">
        <v>388365.36</v>
      </c>
      <c r="T66" s="226">
        <v>2721591.3</v>
      </c>
      <c r="U66" s="222" t="s">
        <v>89</v>
      </c>
      <c r="V66" s="222">
        <v>1</v>
      </c>
      <c r="W66" s="226">
        <v>251470.75</v>
      </c>
      <c r="X66" s="227">
        <v>38460.22</v>
      </c>
    </row>
    <row r="67" spans="2:24" ht="24.95" customHeight="1" x14ac:dyDescent="0.25">
      <c r="B67" s="221">
        <v>60</v>
      </c>
      <c r="C67" s="222" t="s">
        <v>249</v>
      </c>
      <c r="D67" s="222" t="s">
        <v>771</v>
      </c>
      <c r="E67" s="223" t="s">
        <v>295</v>
      </c>
      <c r="F67" s="202" t="s">
        <v>274</v>
      </c>
      <c r="G67" s="223" t="s">
        <v>275</v>
      </c>
      <c r="H67" s="224" t="s">
        <v>296</v>
      </c>
      <c r="I67" s="224" t="s">
        <v>277</v>
      </c>
      <c r="J67" s="222" t="s">
        <v>76</v>
      </c>
      <c r="K67" s="222" t="s">
        <v>77</v>
      </c>
      <c r="L67" s="202" t="s">
        <v>82</v>
      </c>
      <c r="M67" s="222" t="s">
        <v>254</v>
      </c>
      <c r="N67" s="225" t="s">
        <v>278</v>
      </c>
      <c r="O67" s="226">
        <v>4264545.83</v>
      </c>
      <c r="P67" s="226">
        <v>652224.62</v>
      </c>
      <c r="Q67" s="226">
        <v>100342.26</v>
      </c>
      <c r="R67" s="226"/>
      <c r="S67" s="226">
        <v>167435.51</v>
      </c>
      <c r="T67" s="226">
        <v>5184548.22</v>
      </c>
      <c r="U67" s="222" t="s">
        <v>89</v>
      </c>
      <c r="V67" s="222">
        <v>1</v>
      </c>
      <c r="W67" s="226">
        <v>101108.04999999999</v>
      </c>
      <c r="X67" s="227">
        <v>15463.569999999998</v>
      </c>
    </row>
    <row r="68" spans="2:24" ht="24.95" customHeight="1" x14ac:dyDescent="0.25">
      <c r="B68" s="221">
        <v>61</v>
      </c>
      <c r="C68" s="222" t="s">
        <v>249</v>
      </c>
      <c r="D68" s="222" t="s">
        <v>772</v>
      </c>
      <c r="E68" s="223" t="s">
        <v>297</v>
      </c>
      <c r="F68" s="202" t="s">
        <v>262</v>
      </c>
      <c r="G68" s="223" t="s">
        <v>298</v>
      </c>
      <c r="H68" s="224" t="s">
        <v>219</v>
      </c>
      <c r="I68" s="224" t="s">
        <v>107</v>
      </c>
      <c r="J68" s="222" t="s">
        <v>76</v>
      </c>
      <c r="K68" s="222" t="s">
        <v>77</v>
      </c>
      <c r="L68" s="202" t="s">
        <v>95</v>
      </c>
      <c r="M68" s="222" t="s">
        <v>254</v>
      </c>
      <c r="N68" s="225" t="s">
        <v>299</v>
      </c>
      <c r="O68" s="226">
        <v>3257189.07</v>
      </c>
      <c r="P68" s="226">
        <v>574798.07999999996</v>
      </c>
      <c r="Q68" s="226">
        <v>2554658.1</v>
      </c>
      <c r="R68" s="226"/>
      <c r="S68" s="226">
        <v>296939.82</v>
      </c>
      <c r="T68" s="226">
        <v>6683585.0700000003</v>
      </c>
      <c r="U68" s="222" t="s">
        <v>89</v>
      </c>
      <c r="V68" s="222">
        <v>1</v>
      </c>
      <c r="W68" s="226">
        <v>2008365.29</v>
      </c>
      <c r="X68" s="227">
        <v>354417.41000000003</v>
      </c>
    </row>
    <row r="69" spans="2:24" ht="24.95" customHeight="1" x14ac:dyDescent="0.25">
      <c r="B69" s="221">
        <v>62</v>
      </c>
      <c r="C69" s="222" t="s">
        <v>249</v>
      </c>
      <c r="D69" s="222" t="s">
        <v>773</v>
      </c>
      <c r="E69" s="223" t="s">
        <v>300</v>
      </c>
      <c r="F69" s="202" t="s">
        <v>262</v>
      </c>
      <c r="G69" s="223" t="s">
        <v>301</v>
      </c>
      <c r="H69" s="224" t="s">
        <v>302</v>
      </c>
      <c r="I69" s="224" t="s">
        <v>303</v>
      </c>
      <c r="J69" s="222" t="s">
        <v>76</v>
      </c>
      <c r="K69" s="222" t="s">
        <v>77</v>
      </c>
      <c r="L69" s="202" t="s">
        <v>95</v>
      </c>
      <c r="M69" s="222" t="s">
        <v>254</v>
      </c>
      <c r="N69" s="225" t="s">
        <v>255</v>
      </c>
      <c r="O69" s="226">
        <v>3183479.59</v>
      </c>
      <c r="P69" s="226">
        <v>486885.05</v>
      </c>
      <c r="Q69" s="226">
        <v>74905.460000000006</v>
      </c>
      <c r="R69" s="226"/>
      <c r="S69" s="226">
        <v>4176926.78</v>
      </c>
      <c r="T69" s="226">
        <v>7922196.879999999</v>
      </c>
      <c r="U69" s="222" t="s">
        <v>89</v>
      </c>
      <c r="V69" s="222">
        <v>0</v>
      </c>
      <c r="W69" s="226">
        <v>815325.64999999991</v>
      </c>
      <c r="X69" s="227">
        <v>124696.82999999999</v>
      </c>
    </row>
    <row r="70" spans="2:24" ht="24.95" customHeight="1" x14ac:dyDescent="0.25">
      <c r="B70" s="221">
        <v>63</v>
      </c>
      <c r="C70" s="222" t="s">
        <v>249</v>
      </c>
      <c r="D70" s="222" t="s">
        <v>774</v>
      </c>
      <c r="E70" s="223" t="s">
        <v>304</v>
      </c>
      <c r="F70" s="202" t="s">
        <v>305</v>
      </c>
      <c r="G70" s="223" t="s">
        <v>306</v>
      </c>
      <c r="H70" s="224" t="s">
        <v>307</v>
      </c>
      <c r="I70" s="224" t="s">
        <v>308</v>
      </c>
      <c r="J70" s="222" t="s">
        <v>76</v>
      </c>
      <c r="K70" s="222" t="s">
        <v>77</v>
      </c>
      <c r="L70" s="202" t="s">
        <v>78</v>
      </c>
      <c r="M70" s="222" t="s">
        <v>254</v>
      </c>
      <c r="N70" s="225" t="s">
        <v>299</v>
      </c>
      <c r="O70" s="226">
        <v>233490.39</v>
      </c>
      <c r="P70" s="226">
        <v>41204.18</v>
      </c>
      <c r="Q70" s="226">
        <v>183129.72</v>
      </c>
      <c r="R70" s="226"/>
      <c r="S70" s="226">
        <v>157910.03</v>
      </c>
      <c r="T70" s="226">
        <v>615734.32000000007</v>
      </c>
      <c r="U70" s="222" t="s">
        <v>81</v>
      </c>
      <c r="V70" s="222">
        <v>3</v>
      </c>
      <c r="W70" s="226">
        <v>189375.3</v>
      </c>
      <c r="X70" s="227">
        <v>33419.17</v>
      </c>
    </row>
    <row r="71" spans="2:24" ht="24.95" customHeight="1" x14ac:dyDescent="0.25">
      <c r="B71" s="221">
        <v>64</v>
      </c>
      <c r="C71" s="222" t="s">
        <v>309</v>
      </c>
      <c r="D71" s="222" t="s">
        <v>775</v>
      </c>
      <c r="E71" s="223" t="s">
        <v>310</v>
      </c>
      <c r="F71" s="202" t="s">
        <v>274</v>
      </c>
      <c r="G71" s="223" t="s">
        <v>311</v>
      </c>
      <c r="H71" s="224" t="s">
        <v>312</v>
      </c>
      <c r="I71" s="224" t="s">
        <v>313</v>
      </c>
      <c r="J71" s="222" t="s">
        <v>76</v>
      </c>
      <c r="K71" s="222" t="s">
        <v>77</v>
      </c>
      <c r="L71" s="202" t="s">
        <v>82</v>
      </c>
      <c r="M71" s="222" t="s">
        <v>254</v>
      </c>
      <c r="N71" s="225" t="s">
        <v>314</v>
      </c>
      <c r="O71" s="226">
        <v>19449204.030000001</v>
      </c>
      <c r="P71" s="226">
        <v>2974584.13</v>
      </c>
      <c r="Q71" s="226">
        <v>457628.36</v>
      </c>
      <c r="R71" s="226"/>
      <c r="S71" s="226">
        <v>2850</v>
      </c>
      <c r="T71" s="226">
        <v>22884266.52</v>
      </c>
      <c r="U71" s="222" t="s">
        <v>89</v>
      </c>
      <c r="V71" s="222">
        <v>0</v>
      </c>
      <c r="W71" s="226">
        <v>390865.92000000004</v>
      </c>
      <c r="X71" s="227">
        <v>59779.47</v>
      </c>
    </row>
    <row r="72" spans="2:24" ht="24.95" customHeight="1" x14ac:dyDescent="0.25">
      <c r="B72" s="221">
        <v>65</v>
      </c>
      <c r="C72" s="222" t="s">
        <v>309</v>
      </c>
      <c r="D72" s="222" t="s">
        <v>776</v>
      </c>
      <c r="E72" s="223" t="s">
        <v>315</v>
      </c>
      <c r="F72" s="202" t="s">
        <v>251</v>
      </c>
      <c r="G72" s="223" t="s">
        <v>316</v>
      </c>
      <c r="H72" s="224" t="s">
        <v>317</v>
      </c>
      <c r="I72" s="224" t="s">
        <v>318</v>
      </c>
      <c r="J72" s="222" t="s">
        <v>76</v>
      </c>
      <c r="K72" s="222" t="s">
        <v>77</v>
      </c>
      <c r="L72" s="202" t="s">
        <v>82</v>
      </c>
      <c r="M72" s="222" t="s">
        <v>254</v>
      </c>
      <c r="N72" s="225" t="s">
        <v>319</v>
      </c>
      <c r="O72" s="226">
        <v>47358940.490000002</v>
      </c>
      <c r="P72" s="226">
        <v>7243132.0499999998</v>
      </c>
      <c r="Q72" s="226">
        <v>1114328.01</v>
      </c>
      <c r="R72" s="226"/>
      <c r="S72" s="226">
        <v>4913673.5999999996</v>
      </c>
      <c r="T72" s="226">
        <v>60630074.149999999</v>
      </c>
      <c r="U72" s="222" t="s">
        <v>89</v>
      </c>
      <c r="V72" s="222">
        <v>0</v>
      </c>
      <c r="W72" s="226">
        <v>315977.67</v>
      </c>
      <c r="X72" s="227">
        <v>48325.989999999991</v>
      </c>
    </row>
    <row r="73" spans="2:24" ht="24.95" customHeight="1" x14ac:dyDescent="0.25">
      <c r="B73" s="221">
        <v>66</v>
      </c>
      <c r="C73" s="222" t="s">
        <v>309</v>
      </c>
      <c r="D73" s="222" t="s">
        <v>777</v>
      </c>
      <c r="E73" s="223" t="s">
        <v>320</v>
      </c>
      <c r="F73" s="202" t="s">
        <v>274</v>
      </c>
      <c r="G73" s="223" t="s">
        <v>321</v>
      </c>
      <c r="H73" s="224" t="s">
        <v>322</v>
      </c>
      <c r="I73" s="224" t="s">
        <v>323</v>
      </c>
      <c r="J73" s="222" t="s">
        <v>76</v>
      </c>
      <c r="K73" s="222" t="s">
        <v>77</v>
      </c>
      <c r="L73" s="202" t="s">
        <v>82</v>
      </c>
      <c r="M73" s="222" t="s">
        <v>254</v>
      </c>
      <c r="N73" s="225" t="s">
        <v>324</v>
      </c>
      <c r="O73" s="226">
        <v>21780730.16</v>
      </c>
      <c r="P73" s="226">
        <v>3331170.45</v>
      </c>
      <c r="Q73" s="226">
        <v>512487.81</v>
      </c>
      <c r="R73" s="226"/>
      <c r="S73" s="226">
        <v>1036047.32</v>
      </c>
      <c r="T73" s="226">
        <v>26660435.739999998</v>
      </c>
      <c r="U73" s="222" t="s">
        <v>89</v>
      </c>
      <c r="V73" s="222">
        <v>0</v>
      </c>
      <c r="W73" s="226">
        <v>626622</v>
      </c>
      <c r="X73" s="227">
        <v>95836.29</v>
      </c>
    </row>
    <row r="74" spans="2:24" ht="24.95" customHeight="1" x14ac:dyDescent="0.25">
      <c r="B74" s="221">
        <v>67</v>
      </c>
      <c r="C74" s="222" t="s">
        <v>309</v>
      </c>
      <c r="D74" s="222" t="s">
        <v>778</v>
      </c>
      <c r="E74" s="223" t="s">
        <v>325</v>
      </c>
      <c r="F74" s="202" t="s">
        <v>274</v>
      </c>
      <c r="G74" s="223" t="s">
        <v>321</v>
      </c>
      <c r="H74" s="224" t="s">
        <v>322</v>
      </c>
      <c r="I74" s="224" t="s">
        <v>326</v>
      </c>
      <c r="J74" s="222" t="s">
        <v>76</v>
      </c>
      <c r="K74" s="222" t="s">
        <v>77</v>
      </c>
      <c r="L74" s="202" t="s">
        <v>82</v>
      </c>
      <c r="M74" s="222" t="s">
        <v>254</v>
      </c>
      <c r="N74" s="225" t="s">
        <v>327</v>
      </c>
      <c r="O74" s="226">
        <v>11468974.75</v>
      </c>
      <c r="P74" s="226">
        <v>1754078.45</v>
      </c>
      <c r="Q74" s="226">
        <v>269858.27</v>
      </c>
      <c r="R74" s="226"/>
      <c r="S74" s="226">
        <v>1057015.03</v>
      </c>
      <c r="T74" s="226">
        <v>14549926.499999998</v>
      </c>
      <c r="U74" s="222" t="s">
        <v>89</v>
      </c>
      <c r="V74" s="222">
        <v>0</v>
      </c>
      <c r="W74" s="226">
        <v>120339.14</v>
      </c>
      <c r="X74" s="227">
        <v>18404.800000000003</v>
      </c>
    </row>
    <row r="75" spans="2:24" ht="24.95" customHeight="1" x14ac:dyDescent="0.25">
      <c r="B75" s="221">
        <v>68</v>
      </c>
      <c r="C75" s="222" t="s">
        <v>309</v>
      </c>
      <c r="D75" s="222" t="s">
        <v>779</v>
      </c>
      <c r="E75" s="223" t="s">
        <v>328</v>
      </c>
      <c r="F75" s="202" t="s">
        <v>274</v>
      </c>
      <c r="G75" s="223" t="s">
        <v>329</v>
      </c>
      <c r="H75" s="224" t="s">
        <v>322</v>
      </c>
      <c r="I75" s="224" t="s">
        <v>330</v>
      </c>
      <c r="J75" s="222" t="s">
        <v>76</v>
      </c>
      <c r="K75" s="222" t="s">
        <v>77</v>
      </c>
      <c r="L75" s="202" t="s">
        <v>82</v>
      </c>
      <c r="M75" s="222" t="s">
        <v>254</v>
      </c>
      <c r="N75" s="225" t="s">
        <v>331</v>
      </c>
      <c r="O75" s="226">
        <v>29936101.050000001</v>
      </c>
      <c r="P75" s="226">
        <v>4578462.51</v>
      </c>
      <c r="Q75" s="226">
        <v>704378.85</v>
      </c>
      <c r="R75" s="226"/>
      <c r="S75" s="226">
        <v>0</v>
      </c>
      <c r="T75" s="226">
        <v>35218942.410000004</v>
      </c>
      <c r="U75" s="222" t="s">
        <v>89</v>
      </c>
      <c r="V75" s="222">
        <v>0</v>
      </c>
      <c r="W75" s="226">
        <v>101052.89</v>
      </c>
      <c r="X75" s="227">
        <v>15455.14</v>
      </c>
    </row>
    <row r="76" spans="2:24" ht="24.95" customHeight="1" x14ac:dyDescent="0.25">
      <c r="B76" s="221">
        <v>69</v>
      </c>
      <c r="C76" s="222" t="s">
        <v>309</v>
      </c>
      <c r="D76" s="222" t="s">
        <v>780</v>
      </c>
      <c r="E76" s="223" t="s">
        <v>332</v>
      </c>
      <c r="F76" s="202" t="s">
        <v>274</v>
      </c>
      <c r="G76" s="223" t="s">
        <v>333</v>
      </c>
      <c r="H76" s="224" t="s">
        <v>296</v>
      </c>
      <c r="I76" s="224" t="s">
        <v>334</v>
      </c>
      <c r="J76" s="222" t="s">
        <v>76</v>
      </c>
      <c r="K76" s="222" t="s">
        <v>77</v>
      </c>
      <c r="L76" s="202" t="s">
        <v>82</v>
      </c>
      <c r="M76" s="222" t="s">
        <v>254</v>
      </c>
      <c r="N76" s="225" t="s">
        <v>314</v>
      </c>
      <c r="O76" s="226">
        <v>10342703.880000001</v>
      </c>
      <c r="P76" s="226">
        <v>1581825.16</v>
      </c>
      <c r="Q76" s="226">
        <v>243357.86</v>
      </c>
      <c r="R76" s="226"/>
      <c r="S76" s="226">
        <v>0</v>
      </c>
      <c r="T76" s="226">
        <v>12167886.9</v>
      </c>
      <c r="U76" s="222" t="s">
        <v>89</v>
      </c>
      <c r="V76" s="222">
        <v>0</v>
      </c>
      <c r="W76" s="226">
        <v>57000.959999999999</v>
      </c>
      <c r="X76" s="227">
        <v>8717.8000000000011</v>
      </c>
    </row>
    <row r="77" spans="2:24" ht="24.95" customHeight="1" x14ac:dyDescent="0.25">
      <c r="B77" s="221">
        <v>70</v>
      </c>
      <c r="C77" s="222" t="s">
        <v>309</v>
      </c>
      <c r="D77" s="222" t="s">
        <v>781</v>
      </c>
      <c r="E77" s="223" t="s">
        <v>335</v>
      </c>
      <c r="F77" s="202" t="s">
        <v>274</v>
      </c>
      <c r="G77" s="223" t="s">
        <v>336</v>
      </c>
      <c r="H77" s="224" t="s">
        <v>296</v>
      </c>
      <c r="I77" s="224" t="s">
        <v>337</v>
      </c>
      <c r="J77" s="222" t="s">
        <v>76</v>
      </c>
      <c r="K77" s="222" t="s">
        <v>77</v>
      </c>
      <c r="L77" s="202" t="s">
        <v>82</v>
      </c>
      <c r="M77" s="222" t="s">
        <v>254</v>
      </c>
      <c r="N77" s="225" t="s">
        <v>327</v>
      </c>
      <c r="O77" s="226">
        <v>13889385.470000001</v>
      </c>
      <c r="P77" s="226">
        <v>2124258.9500000002</v>
      </c>
      <c r="Q77" s="226">
        <v>326809.07</v>
      </c>
      <c r="R77" s="226"/>
      <c r="S77" s="226">
        <v>2850.05</v>
      </c>
      <c r="T77" s="226">
        <v>16343303.540000003</v>
      </c>
      <c r="U77" s="222" t="s">
        <v>89</v>
      </c>
      <c r="V77" s="222">
        <v>0</v>
      </c>
      <c r="W77" s="226">
        <v>545501.78</v>
      </c>
      <c r="X77" s="227">
        <v>83429.67</v>
      </c>
    </row>
    <row r="78" spans="2:24" ht="24.95" customHeight="1" x14ac:dyDescent="0.25">
      <c r="B78" s="221">
        <v>71</v>
      </c>
      <c r="C78" s="222" t="s">
        <v>338</v>
      </c>
      <c r="D78" s="229" t="s">
        <v>782</v>
      </c>
      <c r="E78" s="223" t="s">
        <v>339</v>
      </c>
      <c r="F78" s="202" t="s">
        <v>274</v>
      </c>
      <c r="G78" s="223" t="s">
        <v>340</v>
      </c>
      <c r="H78" s="224" t="s">
        <v>341</v>
      </c>
      <c r="I78" s="224" t="s">
        <v>330</v>
      </c>
      <c r="J78" s="222" t="s">
        <v>76</v>
      </c>
      <c r="K78" s="222" t="s">
        <v>77</v>
      </c>
      <c r="L78" s="202" t="s">
        <v>82</v>
      </c>
      <c r="M78" s="222" t="s">
        <v>254</v>
      </c>
      <c r="N78" s="225" t="s">
        <v>342</v>
      </c>
      <c r="O78" s="226">
        <v>1635199.58</v>
      </c>
      <c r="P78" s="226">
        <v>250089.28</v>
      </c>
      <c r="Q78" s="226">
        <v>38475.339999999997</v>
      </c>
      <c r="R78" s="226"/>
      <c r="S78" s="226">
        <v>31244.89</v>
      </c>
      <c r="T78" s="226">
        <v>1955009.09</v>
      </c>
      <c r="U78" s="222" t="s">
        <v>89</v>
      </c>
      <c r="V78" s="222">
        <v>1</v>
      </c>
      <c r="W78" s="230">
        <v>68193.94</v>
      </c>
      <c r="X78" s="227">
        <v>10429.620000000001</v>
      </c>
    </row>
    <row r="79" spans="2:24" ht="24.95" customHeight="1" x14ac:dyDescent="0.25">
      <c r="B79" s="221">
        <v>72</v>
      </c>
      <c r="C79" s="222" t="s">
        <v>338</v>
      </c>
      <c r="D79" s="229" t="s">
        <v>783</v>
      </c>
      <c r="E79" s="223" t="s">
        <v>343</v>
      </c>
      <c r="F79" s="202" t="s">
        <v>274</v>
      </c>
      <c r="G79" s="223" t="s">
        <v>344</v>
      </c>
      <c r="H79" s="224" t="s">
        <v>341</v>
      </c>
      <c r="I79" s="224" t="s">
        <v>313</v>
      </c>
      <c r="J79" s="222" t="s">
        <v>76</v>
      </c>
      <c r="K79" s="222" t="s">
        <v>77</v>
      </c>
      <c r="L79" s="202" t="s">
        <v>82</v>
      </c>
      <c r="M79" s="222" t="s">
        <v>254</v>
      </c>
      <c r="N79" s="225" t="s">
        <v>342</v>
      </c>
      <c r="O79" s="226">
        <v>2206942.39</v>
      </c>
      <c r="P79" s="226">
        <v>337532.32</v>
      </c>
      <c r="Q79" s="226">
        <v>51928.09</v>
      </c>
      <c r="R79" s="226"/>
      <c r="S79" s="226">
        <v>66509.53</v>
      </c>
      <c r="T79" s="226">
        <v>2662912.3299999996</v>
      </c>
      <c r="U79" s="222" t="s">
        <v>89</v>
      </c>
      <c r="V79" s="222">
        <v>1</v>
      </c>
      <c r="W79" s="230">
        <v>90106.559999999998</v>
      </c>
      <c r="X79" s="227">
        <v>13781</v>
      </c>
    </row>
    <row r="80" spans="2:24" ht="24.95" customHeight="1" x14ac:dyDescent="0.25">
      <c r="B80" s="221">
        <v>73</v>
      </c>
      <c r="C80" s="222" t="s">
        <v>338</v>
      </c>
      <c r="D80" s="229" t="s">
        <v>784</v>
      </c>
      <c r="E80" s="223" t="s">
        <v>345</v>
      </c>
      <c r="F80" s="202" t="s">
        <v>274</v>
      </c>
      <c r="G80" s="223" t="s">
        <v>346</v>
      </c>
      <c r="H80" s="224" t="s">
        <v>276</v>
      </c>
      <c r="I80" s="224" t="s">
        <v>313</v>
      </c>
      <c r="J80" s="222" t="s">
        <v>76</v>
      </c>
      <c r="K80" s="222" t="s">
        <v>77</v>
      </c>
      <c r="L80" s="202" t="s">
        <v>82</v>
      </c>
      <c r="M80" s="222" t="s">
        <v>254</v>
      </c>
      <c r="N80" s="225" t="s">
        <v>342</v>
      </c>
      <c r="O80" s="226">
        <v>2780295.14</v>
      </c>
      <c r="P80" s="226">
        <v>425221.53</v>
      </c>
      <c r="Q80" s="226">
        <v>65418.77</v>
      </c>
      <c r="R80" s="226"/>
      <c r="S80" s="226">
        <v>56072.31</v>
      </c>
      <c r="T80" s="226">
        <v>3327007.75</v>
      </c>
      <c r="U80" s="222" t="s">
        <v>89</v>
      </c>
      <c r="V80" s="222">
        <v>1</v>
      </c>
      <c r="W80" s="230">
        <v>139756.21999999997</v>
      </c>
      <c r="X80" s="227">
        <v>21374.440000000002</v>
      </c>
    </row>
    <row r="81" spans="2:24" ht="24.95" customHeight="1" x14ac:dyDescent="0.25">
      <c r="B81" s="221">
        <v>74</v>
      </c>
      <c r="C81" s="222" t="s">
        <v>347</v>
      </c>
      <c r="D81" s="229" t="s">
        <v>785</v>
      </c>
      <c r="E81" s="223" t="s">
        <v>348</v>
      </c>
      <c r="F81" s="202" t="s">
        <v>274</v>
      </c>
      <c r="G81" s="223" t="s">
        <v>349</v>
      </c>
      <c r="H81" s="224" t="s">
        <v>350</v>
      </c>
      <c r="I81" s="224" t="s">
        <v>351</v>
      </c>
      <c r="J81" s="222" t="s">
        <v>76</v>
      </c>
      <c r="K81" s="222" t="s">
        <v>77</v>
      </c>
      <c r="L81" s="202" t="s">
        <v>82</v>
      </c>
      <c r="M81" s="222" t="s">
        <v>254</v>
      </c>
      <c r="N81" s="225" t="s">
        <v>352</v>
      </c>
      <c r="O81" s="226">
        <v>6661971.5999999996</v>
      </c>
      <c r="P81" s="226">
        <v>1018889.76</v>
      </c>
      <c r="Q81" s="226">
        <v>156752.28</v>
      </c>
      <c r="R81" s="226"/>
      <c r="S81" s="226">
        <v>80107.37</v>
      </c>
      <c r="T81" s="226">
        <v>7917721.0099999998</v>
      </c>
      <c r="U81" s="222" t="s">
        <v>89</v>
      </c>
      <c r="V81" s="222">
        <v>0</v>
      </c>
      <c r="W81" s="230">
        <v>86226.510000000009</v>
      </c>
      <c r="X81" s="227">
        <v>13187.580000000002</v>
      </c>
    </row>
    <row r="82" spans="2:24" ht="24.95" customHeight="1" x14ac:dyDescent="0.25">
      <c r="B82" s="221">
        <v>75</v>
      </c>
      <c r="C82" s="222" t="s">
        <v>353</v>
      </c>
      <c r="D82" s="229" t="s">
        <v>786</v>
      </c>
      <c r="E82" s="223" t="s">
        <v>354</v>
      </c>
      <c r="F82" s="202" t="s">
        <v>274</v>
      </c>
      <c r="G82" s="223" t="s">
        <v>355</v>
      </c>
      <c r="H82" s="224" t="s">
        <v>317</v>
      </c>
      <c r="I82" s="224" t="s">
        <v>330</v>
      </c>
      <c r="J82" s="222" t="s">
        <v>76</v>
      </c>
      <c r="K82" s="222" t="s">
        <v>77</v>
      </c>
      <c r="L82" s="202" t="s">
        <v>82</v>
      </c>
      <c r="M82" s="222" t="s">
        <v>254</v>
      </c>
      <c r="N82" s="225" t="s">
        <v>356</v>
      </c>
      <c r="O82" s="226">
        <v>1524927.81</v>
      </c>
      <c r="P82" s="226">
        <v>233224.22</v>
      </c>
      <c r="Q82" s="226">
        <v>35880.67</v>
      </c>
      <c r="R82" s="226"/>
      <c r="S82" s="226">
        <v>0</v>
      </c>
      <c r="T82" s="226">
        <v>1794032.7</v>
      </c>
      <c r="U82" s="222" t="s">
        <v>89</v>
      </c>
      <c r="V82" s="222">
        <v>0</v>
      </c>
      <c r="W82" s="230">
        <v>33581.800000000003</v>
      </c>
      <c r="X82" s="227">
        <v>5136.04</v>
      </c>
    </row>
    <row r="83" spans="2:24" ht="24.95" customHeight="1" x14ac:dyDescent="0.25">
      <c r="B83" s="221">
        <v>76</v>
      </c>
      <c r="C83" s="222" t="s">
        <v>353</v>
      </c>
      <c r="D83" s="229" t="s">
        <v>787</v>
      </c>
      <c r="E83" s="223" t="s">
        <v>357</v>
      </c>
      <c r="F83" s="202" t="s">
        <v>274</v>
      </c>
      <c r="G83" s="223" t="s">
        <v>358</v>
      </c>
      <c r="H83" s="224" t="s">
        <v>359</v>
      </c>
      <c r="I83" s="224" t="s">
        <v>360</v>
      </c>
      <c r="J83" s="222" t="s">
        <v>76</v>
      </c>
      <c r="K83" s="222" t="s">
        <v>77</v>
      </c>
      <c r="L83" s="202" t="s">
        <v>82</v>
      </c>
      <c r="M83" s="222" t="s">
        <v>254</v>
      </c>
      <c r="N83" s="225" t="s">
        <v>356</v>
      </c>
      <c r="O83" s="226">
        <v>1753491.55</v>
      </c>
      <c r="P83" s="226">
        <v>268181.03000000003</v>
      </c>
      <c r="Q83" s="226">
        <v>41258.639999999999</v>
      </c>
      <c r="R83" s="226"/>
      <c r="S83" s="226">
        <v>0</v>
      </c>
      <c r="T83" s="226">
        <v>2062931.22</v>
      </c>
      <c r="U83" s="222" t="s">
        <v>89</v>
      </c>
      <c r="V83" s="222">
        <v>0</v>
      </c>
      <c r="W83" s="230">
        <v>27383.599999999999</v>
      </c>
      <c r="X83" s="227">
        <v>4188.08</v>
      </c>
    </row>
    <row r="84" spans="2:24" ht="24.95" customHeight="1" x14ac:dyDescent="0.25">
      <c r="B84" s="221">
        <v>77</v>
      </c>
      <c r="C84" s="222" t="s">
        <v>353</v>
      </c>
      <c r="D84" s="229" t="s">
        <v>788</v>
      </c>
      <c r="E84" s="223" t="s">
        <v>361</v>
      </c>
      <c r="F84" s="202" t="s">
        <v>274</v>
      </c>
      <c r="G84" s="223" t="s">
        <v>362</v>
      </c>
      <c r="H84" s="224" t="s">
        <v>363</v>
      </c>
      <c r="I84" s="224" t="s">
        <v>107</v>
      </c>
      <c r="J84" s="222" t="s">
        <v>76</v>
      </c>
      <c r="K84" s="222" t="s">
        <v>77</v>
      </c>
      <c r="L84" s="202" t="s">
        <v>82</v>
      </c>
      <c r="M84" s="222" t="s">
        <v>254</v>
      </c>
      <c r="N84" s="225" t="s">
        <v>356</v>
      </c>
      <c r="O84" s="226">
        <v>2810899.24</v>
      </c>
      <c r="P84" s="226">
        <v>429902.21</v>
      </c>
      <c r="Q84" s="226">
        <v>66138.83</v>
      </c>
      <c r="R84" s="226"/>
      <c r="S84" s="226">
        <v>5174.12</v>
      </c>
      <c r="T84" s="226">
        <v>3312114.4000000004</v>
      </c>
      <c r="U84" s="222" t="s">
        <v>89</v>
      </c>
      <c r="V84" s="222">
        <v>1</v>
      </c>
      <c r="W84" s="230">
        <v>80357.23000000001</v>
      </c>
      <c r="X84" s="227">
        <v>12289.920000000002</v>
      </c>
    </row>
    <row r="85" spans="2:24" ht="24.95" customHeight="1" x14ac:dyDescent="0.25">
      <c r="B85" s="221">
        <v>78</v>
      </c>
      <c r="C85" s="222" t="s">
        <v>353</v>
      </c>
      <c r="D85" s="229" t="s">
        <v>789</v>
      </c>
      <c r="E85" s="223" t="s">
        <v>364</v>
      </c>
      <c r="F85" s="202" t="s">
        <v>274</v>
      </c>
      <c r="G85" s="223" t="s">
        <v>365</v>
      </c>
      <c r="H85" s="224" t="s">
        <v>366</v>
      </c>
      <c r="I85" s="224" t="s">
        <v>326</v>
      </c>
      <c r="J85" s="222" t="s">
        <v>76</v>
      </c>
      <c r="K85" s="222" t="s">
        <v>77</v>
      </c>
      <c r="L85" s="202" t="s">
        <v>82</v>
      </c>
      <c r="M85" s="222" t="s">
        <v>254</v>
      </c>
      <c r="N85" s="225" t="s">
        <v>367</v>
      </c>
      <c r="O85" s="226">
        <v>11904757.99</v>
      </c>
      <c r="P85" s="226">
        <v>1820727.67</v>
      </c>
      <c r="Q85" s="226">
        <v>280111.96000000002</v>
      </c>
      <c r="R85" s="226"/>
      <c r="S85" s="226">
        <v>0</v>
      </c>
      <c r="T85" s="226">
        <v>14005597.620000001</v>
      </c>
      <c r="U85" s="222" t="s">
        <v>89</v>
      </c>
      <c r="V85" s="222">
        <v>0</v>
      </c>
      <c r="W85" s="230">
        <v>68069.570000000007</v>
      </c>
      <c r="X85" s="227">
        <v>10410.64</v>
      </c>
    </row>
    <row r="86" spans="2:24" ht="24.95" customHeight="1" x14ac:dyDescent="0.25">
      <c r="B86" s="221">
        <v>79</v>
      </c>
      <c r="C86" s="222" t="s">
        <v>353</v>
      </c>
      <c r="D86" s="229" t="s">
        <v>790</v>
      </c>
      <c r="E86" s="223" t="s">
        <v>368</v>
      </c>
      <c r="F86" s="202" t="s">
        <v>274</v>
      </c>
      <c r="G86" s="223" t="s">
        <v>369</v>
      </c>
      <c r="H86" s="224" t="s">
        <v>370</v>
      </c>
      <c r="I86" s="224" t="s">
        <v>371</v>
      </c>
      <c r="J86" s="222" t="s">
        <v>76</v>
      </c>
      <c r="K86" s="222" t="s">
        <v>77</v>
      </c>
      <c r="L86" s="202" t="s">
        <v>82</v>
      </c>
      <c r="M86" s="222" t="s">
        <v>254</v>
      </c>
      <c r="N86" s="225" t="s">
        <v>356</v>
      </c>
      <c r="O86" s="226">
        <v>1957503.72</v>
      </c>
      <c r="P86" s="226">
        <v>299382.89</v>
      </c>
      <c r="Q86" s="226">
        <v>46058.93</v>
      </c>
      <c r="R86" s="226"/>
      <c r="S86" s="226">
        <v>0</v>
      </c>
      <c r="T86" s="226">
        <v>2302945.54</v>
      </c>
      <c r="U86" s="222" t="s">
        <v>89</v>
      </c>
      <c r="V86" s="222">
        <v>0</v>
      </c>
      <c r="W86" s="230">
        <v>27865.55</v>
      </c>
      <c r="X86" s="227">
        <v>4261.79</v>
      </c>
    </row>
    <row r="87" spans="2:24" ht="24.95" customHeight="1" x14ac:dyDescent="0.25">
      <c r="B87" s="221">
        <v>80</v>
      </c>
      <c r="C87" s="222" t="s">
        <v>372</v>
      </c>
      <c r="D87" s="229" t="s">
        <v>791</v>
      </c>
      <c r="E87" s="223" t="s">
        <v>373</v>
      </c>
      <c r="F87" s="202" t="s">
        <v>251</v>
      </c>
      <c r="G87" s="223" t="s">
        <v>374</v>
      </c>
      <c r="H87" s="224" t="s">
        <v>375</v>
      </c>
      <c r="I87" s="224" t="s">
        <v>666</v>
      </c>
      <c r="J87" s="222" t="s">
        <v>76</v>
      </c>
      <c r="K87" s="222" t="s">
        <v>77</v>
      </c>
      <c r="L87" s="202" t="s">
        <v>82</v>
      </c>
      <c r="M87" s="222" t="s">
        <v>254</v>
      </c>
      <c r="N87" s="225" t="s">
        <v>376</v>
      </c>
      <c r="O87" s="226">
        <v>1133129.29</v>
      </c>
      <c r="P87" s="226">
        <v>173302.12</v>
      </c>
      <c r="Q87" s="226">
        <v>26661.87</v>
      </c>
      <c r="R87" s="226"/>
      <c r="S87" s="226">
        <v>877310.33</v>
      </c>
      <c r="T87" s="226">
        <v>2210403.6100000003</v>
      </c>
      <c r="U87" s="222" t="s">
        <v>89</v>
      </c>
      <c r="V87" s="222">
        <v>2</v>
      </c>
      <c r="W87" s="230">
        <v>45892.55</v>
      </c>
      <c r="X87" s="227">
        <v>7018.8300000000008</v>
      </c>
    </row>
    <row r="88" spans="2:24" ht="24.95" customHeight="1" x14ac:dyDescent="0.25">
      <c r="B88" s="221">
        <v>81</v>
      </c>
      <c r="C88" s="222" t="s">
        <v>372</v>
      </c>
      <c r="D88" s="229" t="s">
        <v>792</v>
      </c>
      <c r="E88" s="223" t="s">
        <v>377</v>
      </c>
      <c r="F88" s="202" t="s">
        <v>378</v>
      </c>
      <c r="G88" s="223" t="s">
        <v>379</v>
      </c>
      <c r="H88" s="224" t="s">
        <v>380</v>
      </c>
      <c r="I88" s="224" t="s">
        <v>381</v>
      </c>
      <c r="J88" s="222" t="s">
        <v>76</v>
      </c>
      <c r="K88" s="222" t="s">
        <v>77</v>
      </c>
      <c r="L88" s="202" t="s">
        <v>382</v>
      </c>
      <c r="M88" s="222" t="s">
        <v>383</v>
      </c>
      <c r="N88" s="225" t="s">
        <v>376</v>
      </c>
      <c r="O88" s="226">
        <v>18098754.239999998</v>
      </c>
      <c r="P88" s="226">
        <v>3193897.8</v>
      </c>
      <c r="Q88" s="226">
        <v>434543.92</v>
      </c>
      <c r="R88" s="226"/>
      <c r="S88" s="226">
        <v>43258.71</v>
      </c>
      <c r="T88" s="226">
        <v>21770454.670000002</v>
      </c>
      <c r="U88" s="222" t="s">
        <v>89</v>
      </c>
      <c r="V88" s="222">
        <v>1</v>
      </c>
      <c r="W88" s="230">
        <v>8754792.7699999996</v>
      </c>
      <c r="X88" s="227">
        <v>1544963.37</v>
      </c>
    </row>
    <row r="89" spans="2:24" ht="24.95" customHeight="1" x14ac:dyDescent="0.25">
      <c r="B89" s="221">
        <v>82</v>
      </c>
      <c r="C89" s="222" t="s">
        <v>372</v>
      </c>
      <c r="D89" s="229" t="s">
        <v>793</v>
      </c>
      <c r="E89" s="223" t="s">
        <v>384</v>
      </c>
      <c r="F89" s="202" t="s">
        <v>385</v>
      </c>
      <c r="G89" s="223" t="s">
        <v>386</v>
      </c>
      <c r="H89" s="224" t="s">
        <v>387</v>
      </c>
      <c r="I89" s="224" t="s">
        <v>107</v>
      </c>
      <c r="J89" s="222" t="s">
        <v>76</v>
      </c>
      <c r="K89" s="222" t="s">
        <v>77</v>
      </c>
      <c r="L89" s="202" t="s">
        <v>388</v>
      </c>
      <c r="M89" s="222" t="s">
        <v>383</v>
      </c>
      <c r="N89" s="225" t="s">
        <v>376</v>
      </c>
      <c r="O89" s="226">
        <v>11930881.380000001</v>
      </c>
      <c r="P89" s="226">
        <v>2105449.65</v>
      </c>
      <c r="Q89" s="226">
        <v>286455.74</v>
      </c>
      <c r="R89" s="226"/>
      <c r="S89" s="226">
        <v>0</v>
      </c>
      <c r="T89" s="226">
        <v>14322786.770000001</v>
      </c>
      <c r="U89" s="222" t="s">
        <v>89</v>
      </c>
      <c r="V89" s="222">
        <v>3</v>
      </c>
      <c r="W89" s="230">
        <v>6982031.8399999999</v>
      </c>
      <c r="X89" s="227">
        <v>1232123.26</v>
      </c>
    </row>
    <row r="90" spans="2:24" ht="24.95" customHeight="1" x14ac:dyDescent="0.25">
      <c r="B90" s="221">
        <v>83</v>
      </c>
      <c r="C90" s="222" t="s">
        <v>372</v>
      </c>
      <c r="D90" s="229" t="s">
        <v>794</v>
      </c>
      <c r="E90" s="223" t="s">
        <v>389</v>
      </c>
      <c r="F90" s="202" t="s">
        <v>390</v>
      </c>
      <c r="G90" s="223" t="s">
        <v>391</v>
      </c>
      <c r="H90" s="224" t="s">
        <v>392</v>
      </c>
      <c r="I90" s="224" t="s">
        <v>371</v>
      </c>
      <c r="J90" s="222" t="s">
        <v>76</v>
      </c>
      <c r="K90" s="222" t="s">
        <v>77</v>
      </c>
      <c r="L90" s="202" t="s">
        <v>393</v>
      </c>
      <c r="M90" s="222" t="s">
        <v>383</v>
      </c>
      <c r="N90" s="225" t="s">
        <v>376</v>
      </c>
      <c r="O90" s="226">
        <v>5185946.42</v>
      </c>
      <c r="P90" s="226">
        <v>793144.75</v>
      </c>
      <c r="Q90" s="226">
        <v>122022.27</v>
      </c>
      <c r="R90" s="226"/>
      <c r="S90" s="226">
        <v>90332.9</v>
      </c>
      <c r="T90" s="226">
        <v>6191446.3399999999</v>
      </c>
      <c r="U90" s="222" t="s">
        <v>89</v>
      </c>
      <c r="V90" s="222">
        <v>4</v>
      </c>
      <c r="W90" s="230">
        <v>1375828.6400000001</v>
      </c>
      <c r="X90" s="227">
        <v>242793.28</v>
      </c>
    </row>
    <row r="91" spans="2:24" ht="24.95" customHeight="1" x14ac:dyDescent="0.25">
      <c r="B91" s="221">
        <v>84</v>
      </c>
      <c r="C91" s="222" t="s">
        <v>372</v>
      </c>
      <c r="D91" s="229" t="s">
        <v>795</v>
      </c>
      <c r="E91" s="223" t="s">
        <v>394</v>
      </c>
      <c r="F91" s="202" t="s">
        <v>395</v>
      </c>
      <c r="G91" s="223" t="s">
        <v>396</v>
      </c>
      <c r="H91" s="224" t="s">
        <v>397</v>
      </c>
      <c r="I91" s="224" t="s">
        <v>700</v>
      </c>
      <c r="J91" s="222" t="s">
        <v>76</v>
      </c>
      <c r="K91" s="222" t="s">
        <v>77</v>
      </c>
      <c r="L91" s="202" t="s">
        <v>95</v>
      </c>
      <c r="M91" s="222" t="s">
        <v>383</v>
      </c>
      <c r="N91" s="225" t="s">
        <v>376</v>
      </c>
      <c r="O91" s="226">
        <v>3798016.83</v>
      </c>
      <c r="P91" s="226">
        <v>670238.26</v>
      </c>
      <c r="Q91" s="226">
        <v>91188.88</v>
      </c>
      <c r="R91" s="226"/>
      <c r="S91" s="226">
        <v>468939.78</v>
      </c>
      <c r="T91" s="226">
        <v>5028383.75</v>
      </c>
      <c r="U91" s="222" t="s">
        <v>89</v>
      </c>
      <c r="V91" s="222">
        <v>4</v>
      </c>
      <c r="W91" s="230">
        <v>3206911.6399999997</v>
      </c>
      <c r="X91" s="227">
        <v>565925.52</v>
      </c>
    </row>
    <row r="92" spans="2:24" ht="24.95" customHeight="1" x14ac:dyDescent="0.25">
      <c r="B92" s="221">
        <v>85</v>
      </c>
      <c r="C92" s="222" t="s">
        <v>372</v>
      </c>
      <c r="D92" s="229" t="s">
        <v>796</v>
      </c>
      <c r="E92" s="223" t="s">
        <v>398</v>
      </c>
      <c r="F92" s="202" t="s">
        <v>399</v>
      </c>
      <c r="G92" s="223" t="s">
        <v>400</v>
      </c>
      <c r="H92" s="224" t="s">
        <v>401</v>
      </c>
      <c r="I92" s="224" t="s">
        <v>260</v>
      </c>
      <c r="J92" s="222" t="s">
        <v>76</v>
      </c>
      <c r="K92" s="222" t="s">
        <v>77</v>
      </c>
      <c r="L92" s="202" t="s">
        <v>388</v>
      </c>
      <c r="M92" s="222" t="s">
        <v>383</v>
      </c>
      <c r="N92" s="225" t="s">
        <v>376</v>
      </c>
      <c r="O92" s="226">
        <v>10285476.550000001</v>
      </c>
      <c r="P92" s="226">
        <v>1573072.88</v>
      </c>
      <c r="Q92" s="226">
        <v>242011.22</v>
      </c>
      <c r="R92" s="226"/>
      <c r="S92" s="226">
        <v>633095.09</v>
      </c>
      <c r="T92" s="226">
        <v>12733655.74</v>
      </c>
      <c r="U92" s="222" t="s">
        <v>89</v>
      </c>
      <c r="V92" s="222">
        <v>2</v>
      </c>
      <c r="W92" s="230">
        <v>3898775.74</v>
      </c>
      <c r="X92" s="227">
        <v>688019.24</v>
      </c>
    </row>
    <row r="93" spans="2:24" ht="24.95" customHeight="1" x14ac:dyDescent="0.25">
      <c r="B93" s="221">
        <v>86</v>
      </c>
      <c r="C93" s="222" t="s">
        <v>372</v>
      </c>
      <c r="D93" s="229" t="s">
        <v>797</v>
      </c>
      <c r="E93" s="223" t="s">
        <v>402</v>
      </c>
      <c r="F93" s="202" t="s">
        <v>251</v>
      </c>
      <c r="G93" s="223" t="s">
        <v>403</v>
      </c>
      <c r="H93" s="224" t="s">
        <v>404</v>
      </c>
      <c r="I93" s="224" t="s">
        <v>798</v>
      </c>
      <c r="J93" s="222" t="s">
        <v>76</v>
      </c>
      <c r="K93" s="222" t="s">
        <v>77</v>
      </c>
      <c r="L93" s="202" t="s">
        <v>78</v>
      </c>
      <c r="M93" s="222" t="s">
        <v>254</v>
      </c>
      <c r="N93" s="225" t="s">
        <v>376</v>
      </c>
      <c r="O93" s="226">
        <v>380167.15</v>
      </c>
      <c r="P93" s="226">
        <v>58143.21</v>
      </c>
      <c r="Q93" s="226">
        <v>8945.11</v>
      </c>
      <c r="R93" s="226"/>
      <c r="S93" s="226">
        <v>557824.06999999995</v>
      </c>
      <c r="T93" s="226">
        <v>1005079.54</v>
      </c>
      <c r="U93" s="222" t="s">
        <v>89</v>
      </c>
      <c r="V93" s="222">
        <v>2</v>
      </c>
      <c r="W93" s="230">
        <v>24206</v>
      </c>
      <c r="X93" s="227">
        <v>3702.1</v>
      </c>
    </row>
    <row r="94" spans="2:24" ht="24.95" customHeight="1" x14ac:dyDescent="0.25">
      <c r="B94" s="221">
        <v>87</v>
      </c>
      <c r="C94" s="222" t="s">
        <v>372</v>
      </c>
      <c r="D94" s="229" t="s">
        <v>799</v>
      </c>
      <c r="E94" s="223" t="s">
        <v>405</v>
      </c>
      <c r="F94" s="202" t="s">
        <v>390</v>
      </c>
      <c r="G94" s="223" t="s">
        <v>406</v>
      </c>
      <c r="H94" s="224" t="s">
        <v>407</v>
      </c>
      <c r="I94" s="224" t="s">
        <v>360</v>
      </c>
      <c r="J94" s="222" t="s">
        <v>76</v>
      </c>
      <c r="K94" s="222" t="s">
        <v>77</v>
      </c>
      <c r="L94" s="202" t="s">
        <v>393</v>
      </c>
      <c r="M94" s="222" t="s">
        <v>383</v>
      </c>
      <c r="N94" s="225" t="s">
        <v>376</v>
      </c>
      <c r="O94" s="226">
        <v>4071101.32</v>
      </c>
      <c r="P94" s="226">
        <v>622639.02</v>
      </c>
      <c r="Q94" s="226">
        <v>95790.62</v>
      </c>
      <c r="R94" s="226"/>
      <c r="S94" s="226">
        <v>11940</v>
      </c>
      <c r="T94" s="226">
        <v>4801470.96</v>
      </c>
      <c r="U94" s="222" t="s">
        <v>89</v>
      </c>
      <c r="V94" s="222">
        <v>2</v>
      </c>
      <c r="W94" s="230">
        <v>267535.49</v>
      </c>
      <c r="X94" s="227">
        <v>47212.13</v>
      </c>
    </row>
    <row r="95" spans="2:24" ht="24.95" customHeight="1" x14ac:dyDescent="0.25">
      <c r="B95" s="221">
        <v>88</v>
      </c>
      <c r="C95" s="222" t="s">
        <v>372</v>
      </c>
      <c r="D95" s="229" t="s">
        <v>800</v>
      </c>
      <c r="E95" s="223" t="s">
        <v>408</v>
      </c>
      <c r="F95" s="202" t="s">
        <v>251</v>
      </c>
      <c r="G95" s="223" t="s">
        <v>409</v>
      </c>
      <c r="H95" s="224" t="s">
        <v>410</v>
      </c>
      <c r="I95" s="224" t="s">
        <v>801</v>
      </c>
      <c r="J95" s="222" t="s">
        <v>76</v>
      </c>
      <c r="K95" s="222" t="s">
        <v>77</v>
      </c>
      <c r="L95" s="202" t="s">
        <v>82</v>
      </c>
      <c r="M95" s="222" t="s">
        <v>254</v>
      </c>
      <c r="N95" s="225" t="s">
        <v>376</v>
      </c>
      <c r="O95" s="226">
        <v>17566398.5</v>
      </c>
      <c r="P95" s="226">
        <v>2686625.66</v>
      </c>
      <c r="Q95" s="226">
        <v>413327.03</v>
      </c>
      <c r="R95" s="226"/>
      <c r="S95" s="226">
        <v>0</v>
      </c>
      <c r="T95" s="226">
        <v>20666351.190000001</v>
      </c>
      <c r="U95" s="222" t="s">
        <v>89</v>
      </c>
      <c r="V95" s="222">
        <v>2</v>
      </c>
      <c r="W95" s="230">
        <v>5650357.71</v>
      </c>
      <c r="X95" s="227">
        <v>558289.99</v>
      </c>
    </row>
    <row r="96" spans="2:24" ht="24.95" customHeight="1" x14ac:dyDescent="0.25">
      <c r="B96" s="221">
        <v>89</v>
      </c>
      <c r="C96" s="222" t="s">
        <v>411</v>
      </c>
      <c r="D96" s="229" t="s">
        <v>802</v>
      </c>
      <c r="E96" s="223" t="s">
        <v>412</v>
      </c>
      <c r="F96" s="202" t="s">
        <v>262</v>
      </c>
      <c r="G96" s="223" t="s">
        <v>413</v>
      </c>
      <c r="H96" s="224" t="s">
        <v>181</v>
      </c>
      <c r="I96" s="224" t="s">
        <v>107</v>
      </c>
      <c r="J96" s="222" t="s">
        <v>76</v>
      </c>
      <c r="K96" s="222" t="s">
        <v>77</v>
      </c>
      <c r="L96" s="202" t="s">
        <v>95</v>
      </c>
      <c r="M96" s="222" t="s">
        <v>254</v>
      </c>
      <c r="N96" s="225" t="s">
        <v>342</v>
      </c>
      <c r="O96" s="226">
        <v>1605410.92</v>
      </c>
      <c r="P96" s="226">
        <v>245533.43</v>
      </c>
      <c r="Q96" s="226">
        <v>37774.379999999997</v>
      </c>
      <c r="R96" s="226"/>
      <c r="S96" s="226">
        <v>29096.45</v>
      </c>
      <c r="T96" s="226">
        <v>1917815.1799999997</v>
      </c>
      <c r="U96" s="222" t="s">
        <v>89</v>
      </c>
      <c r="V96" s="222">
        <v>3</v>
      </c>
      <c r="W96" s="230">
        <v>1019909.39</v>
      </c>
      <c r="X96" s="227">
        <v>155986.13</v>
      </c>
    </row>
    <row r="97" spans="2:24" ht="24.95" customHeight="1" x14ac:dyDescent="0.25">
      <c r="B97" s="221">
        <v>90</v>
      </c>
      <c r="C97" s="222" t="s">
        <v>411</v>
      </c>
      <c r="D97" s="229" t="s">
        <v>803</v>
      </c>
      <c r="E97" s="223" t="s">
        <v>414</v>
      </c>
      <c r="F97" s="202" t="s">
        <v>262</v>
      </c>
      <c r="G97" s="223" t="s">
        <v>415</v>
      </c>
      <c r="H97" s="224" t="s">
        <v>416</v>
      </c>
      <c r="I97" s="224" t="s">
        <v>107</v>
      </c>
      <c r="J97" s="222" t="s">
        <v>76</v>
      </c>
      <c r="K97" s="222" t="s">
        <v>77</v>
      </c>
      <c r="L97" s="202" t="s">
        <v>95</v>
      </c>
      <c r="M97" s="222" t="s">
        <v>254</v>
      </c>
      <c r="N97" s="225" t="s">
        <v>342</v>
      </c>
      <c r="O97" s="226">
        <v>3559053.49</v>
      </c>
      <c r="P97" s="226">
        <v>544325.81000000006</v>
      </c>
      <c r="Q97" s="226">
        <v>83742.45</v>
      </c>
      <c r="R97" s="226"/>
      <c r="S97" s="226">
        <v>108441.01</v>
      </c>
      <c r="T97" s="226">
        <v>4295562.7600000007</v>
      </c>
      <c r="U97" s="222" t="s">
        <v>89</v>
      </c>
      <c r="V97" s="222">
        <v>1</v>
      </c>
      <c r="W97" s="230">
        <v>2515717.86</v>
      </c>
      <c r="X97" s="227">
        <v>384756.83999999997</v>
      </c>
    </row>
    <row r="98" spans="2:24" ht="24.95" customHeight="1" x14ac:dyDescent="0.25">
      <c r="B98" s="221">
        <v>91</v>
      </c>
      <c r="C98" s="222" t="s">
        <v>417</v>
      </c>
      <c r="D98" s="229" t="s">
        <v>804</v>
      </c>
      <c r="E98" s="223" t="s">
        <v>418</v>
      </c>
      <c r="F98" s="202" t="s">
        <v>251</v>
      </c>
      <c r="G98" s="223" t="s">
        <v>419</v>
      </c>
      <c r="H98" s="224" t="s">
        <v>420</v>
      </c>
      <c r="I98" s="224" t="s">
        <v>313</v>
      </c>
      <c r="J98" s="222" t="s">
        <v>76</v>
      </c>
      <c r="K98" s="222" t="s">
        <v>77</v>
      </c>
      <c r="L98" s="202" t="s">
        <v>82</v>
      </c>
      <c r="M98" s="222" t="s">
        <v>254</v>
      </c>
      <c r="N98" s="225" t="s">
        <v>327</v>
      </c>
      <c r="O98" s="226">
        <v>113533040.53</v>
      </c>
      <c r="P98" s="226">
        <v>17363876.789999999</v>
      </c>
      <c r="Q98" s="226">
        <v>2671365.66</v>
      </c>
      <c r="R98" s="226"/>
      <c r="S98" s="226">
        <v>11203903.73</v>
      </c>
      <c r="T98" s="226">
        <v>144772186.70999998</v>
      </c>
      <c r="U98" s="222" t="s">
        <v>89</v>
      </c>
      <c r="V98" s="222">
        <v>2</v>
      </c>
      <c r="W98" s="230">
        <v>545337.67000000004</v>
      </c>
      <c r="X98" s="227">
        <v>83404.58</v>
      </c>
    </row>
    <row r="99" spans="2:24" ht="24.95" customHeight="1" x14ac:dyDescent="0.25">
      <c r="B99" s="221">
        <v>92</v>
      </c>
      <c r="C99" s="222" t="s">
        <v>421</v>
      </c>
      <c r="D99" s="229" t="s">
        <v>805</v>
      </c>
      <c r="E99" s="223" t="s">
        <v>422</v>
      </c>
      <c r="F99" s="202" t="s">
        <v>305</v>
      </c>
      <c r="G99" s="223" t="s">
        <v>423</v>
      </c>
      <c r="H99" s="224" t="s">
        <v>307</v>
      </c>
      <c r="I99" s="224" t="s">
        <v>351</v>
      </c>
      <c r="J99" s="222" t="s">
        <v>76</v>
      </c>
      <c r="K99" s="222" t="s">
        <v>77</v>
      </c>
      <c r="L99" s="202" t="s">
        <v>78</v>
      </c>
      <c r="M99" s="222" t="s">
        <v>254</v>
      </c>
      <c r="N99" s="225" t="s">
        <v>424</v>
      </c>
      <c r="O99" s="226">
        <v>13278987.439999999</v>
      </c>
      <c r="P99" s="226">
        <v>2030903.95</v>
      </c>
      <c r="Q99" s="226">
        <v>312446.77</v>
      </c>
      <c r="R99" s="226"/>
      <c r="S99" s="226">
        <v>190367.03</v>
      </c>
      <c r="T99" s="226">
        <v>15812705.189999998</v>
      </c>
      <c r="U99" s="222" t="s">
        <v>89</v>
      </c>
      <c r="V99" s="222">
        <v>1</v>
      </c>
      <c r="W99" s="230">
        <v>3836466.31</v>
      </c>
      <c r="X99" s="227">
        <v>64710.299999999996</v>
      </c>
    </row>
    <row r="100" spans="2:24" ht="24.95" customHeight="1" x14ac:dyDescent="0.25">
      <c r="B100" s="221">
        <v>93</v>
      </c>
      <c r="C100" s="222" t="s">
        <v>425</v>
      </c>
      <c r="D100" s="229" t="s">
        <v>806</v>
      </c>
      <c r="E100" s="223" t="s">
        <v>426</v>
      </c>
      <c r="F100" s="202" t="s">
        <v>251</v>
      </c>
      <c r="G100" s="223" t="s">
        <v>427</v>
      </c>
      <c r="H100" s="224" t="s">
        <v>428</v>
      </c>
      <c r="I100" s="224" t="s">
        <v>330</v>
      </c>
      <c r="J100" s="222" t="s">
        <v>76</v>
      </c>
      <c r="K100" s="222" t="s">
        <v>77</v>
      </c>
      <c r="L100" s="202" t="s">
        <v>82</v>
      </c>
      <c r="M100" s="222" t="s">
        <v>254</v>
      </c>
      <c r="N100" s="225" t="s">
        <v>429</v>
      </c>
      <c r="O100" s="226">
        <v>4738886.8899999997</v>
      </c>
      <c r="P100" s="226">
        <v>1895554.74</v>
      </c>
      <c r="Q100" s="226">
        <v>135396.78</v>
      </c>
      <c r="R100" s="226"/>
      <c r="S100" s="226">
        <v>392639.96</v>
      </c>
      <c r="T100" s="226">
        <v>7162478.3700000001</v>
      </c>
      <c r="U100" s="222" t="s">
        <v>89</v>
      </c>
      <c r="V100" s="222">
        <v>1</v>
      </c>
      <c r="W100" s="230">
        <v>142989.78000000003</v>
      </c>
      <c r="X100" s="227">
        <v>57195.9</v>
      </c>
    </row>
    <row r="101" spans="2:24" ht="24.95" customHeight="1" x14ac:dyDescent="0.25">
      <c r="B101" s="221">
        <v>94</v>
      </c>
      <c r="C101" s="222" t="s">
        <v>425</v>
      </c>
      <c r="D101" s="229" t="s">
        <v>807</v>
      </c>
      <c r="E101" s="223" t="s">
        <v>430</v>
      </c>
      <c r="F101" s="202" t="s">
        <v>305</v>
      </c>
      <c r="G101" s="223" t="s">
        <v>431</v>
      </c>
      <c r="H101" s="224" t="s">
        <v>432</v>
      </c>
      <c r="I101" s="224" t="s">
        <v>371</v>
      </c>
      <c r="J101" s="222" t="s">
        <v>76</v>
      </c>
      <c r="K101" s="222" t="s">
        <v>77</v>
      </c>
      <c r="L101" s="202" t="s">
        <v>78</v>
      </c>
      <c r="M101" s="222" t="s">
        <v>254</v>
      </c>
      <c r="N101" s="225" t="s">
        <v>429</v>
      </c>
      <c r="O101" s="226">
        <v>7490013.0899999999</v>
      </c>
      <c r="P101" s="226">
        <v>2996005.21</v>
      </c>
      <c r="Q101" s="226">
        <v>214000.38</v>
      </c>
      <c r="R101" s="226"/>
      <c r="S101" s="226">
        <v>11900</v>
      </c>
      <c r="T101" s="226">
        <v>10711918.680000002</v>
      </c>
      <c r="U101" s="222" t="s">
        <v>89</v>
      </c>
      <c r="V101" s="222">
        <v>0</v>
      </c>
      <c r="W101" s="230">
        <v>21000</v>
      </c>
      <c r="X101" s="227">
        <v>8400</v>
      </c>
    </row>
    <row r="102" spans="2:24" ht="24.95" customHeight="1" x14ac:dyDescent="0.25">
      <c r="B102" s="221">
        <v>95</v>
      </c>
      <c r="C102" s="222" t="s">
        <v>425</v>
      </c>
      <c r="D102" s="229" t="s">
        <v>808</v>
      </c>
      <c r="E102" s="223" t="s">
        <v>663</v>
      </c>
      <c r="F102" s="202" t="s">
        <v>251</v>
      </c>
      <c r="G102" s="223" t="s">
        <v>664</v>
      </c>
      <c r="H102" s="224" t="s">
        <v>665</v>
      </c>
      <c r="I102" s="224" t="s">
        <v>666</v>
      </c>
      <c r="J102" s="222" t="s">
        <v>76</v>
      </c>
      <c r="K102" s="222" t="s">
        <v>77</v>
      </c>
      <c r="L102" s="202" t="s">
        <v>82</v>
      </c>
      <c r="M102" s="222" t="s">
        <v>254</v>
      </c>
      <c r="N102" s="225" t="s">
        <v>429</v>
      </c>
      <c r="O102" s="226">
        <v>7466061.6200000001</v>
      </c>
      <c r="P102" s="226">
        <v>2986424.65</v>
      </c>
      <c r="Q102" s="226">
        <v>213316.04</v>
      </c>
      <c r="R102" s="226"/>
      <c r="S102" s="226">
        <v>541531.81000000006</v>
      </c>
      <c r="T102" s="226">
        <v>11207334.119999999</v>
      </c>
      <c r="U102" s="222" t="s">
        <v>89</v>
      </c>
      <c r="V102" s="222">
        <v>2</v>
      </c>
      <c r="W102" s="230">
        <v>105329</v>
      </c>
      <c r="X102" s="227">
        <v>42131.6</v>
      </c>
    </row>
    <row r="103" spans="2:24" ht="24.95" customHeight="1" x14ac:dyDescent="0.25">
      <c r="B103" s="221">
        <v>96</v>
      </c>
      <c r="C103" s="222" t="s">
        <v>425</v>
      </c>
      <c r="D103" s="229" t="s">
        <v>809</v>
      </c>
      <c r="E103" s="223" t="s">
        <v>667</v>
      </c>
      <c r="F103" s="202" t="s">
        <v>523</v>
      </c>
      <c r="G103" s="223" t="s">
        <v>668</v>
      </c>
      <c r="H103" s="224" t="s">
        <v>172</v>
      </c>
      <c r="I103" s="224" t="s">
        <v>351</v>
      </c>
      <c r="J103" s="222" t="s">
        <v>76</v>
      </c>
      <c r="K103" s="222" t="s">
        <v>77</v>
      </c>
      <c r="L103" s="202" t="s">
        <v>95</v>
      </c>
      <c r="M103" s="222" t="s">
        <v>254</v>
      </c>
      <c r="N103" s="225" t="s">
        <v>352</v>
      </c>
      <c r="O103" s="226">
        <v>3256341.36</v>
      </c>
      <c r="P103" s="226">
        <v>1302536.53</v>
      </c>
      <c r="Q103" s="226">
        <v>93038.33</v>
      </c>
      <c r="R103" s="226"/>
      <c r="S103" s="226">
        <v>2651768.37</v>
      </c>
      <c r="T103" s="226">
        <v>7303684.5899999999</v>
      </c>
      <c r="U103" s="222" t="s">
        <v>89</v>
      </c>
      <c r="V103" s="222">
        <v>0</v>
      </c>
      <c r="W103" s="230">
        <v>0</v>
      </c>
      <c r="X103" s="227">
        <v>0</v>
      </c>
    </row>
    <row r="104" spans="2:24" ht="24.95" customHeight="1" x14ac:dyDescent="0.25">
      <c r="B104" s="221">
        <v>97</v>
      </c>
      <c r="C104" s="222" t="s">
        <v>425</v>
      </c>
      <c r="D104" s="229" t="s">
        <v>810</v>
      </c>
      <c r="E104" s="223" t="s">
        <v>433</v>
      </c>
      <c r="F104" s="202" t="s">
        <v>290</v>
      </c>
      <c r="G104" s="223" t="s">
        <v>434</v>
      </c>
      <c r="H104" s="224" t="s">
        <v>435</v>
      </c>
      <c r="I104" s="224" t="s">
        <v>272</v>
      </c>
      <c r="J104" s="222" t="s">
        <v>76</v>
      </c>
      <c r="K104" s="222" t="s">
        <v>77</v>
      </c>
      <c r="L104" s="202" t="s">
        <v>294</v>
      </c>
      <c r="M104" s="222" t="s">
        <v>254</v>
      </c>
      <c r="N104" s="225" t="s">
        <v>352</v>
      </c>
      <c r="O104" s="226">
        <v>1918495.42</v>
      </c>
      <c r="P104" s="226">
        <v>293416.95</v>
      </c>
      <c r="Q104" s="226">
        <v>45141.07</v>
      </c>
      <c r="R104" s="226"/>
      <c r="S104" s="226">
        <v>139177.09</v>
      </c>
      <c r="T104" s="226">
        <v>2396230.5299999998</v>
      </c>
      <c r="U104" s="222" t="s">
        <v>89</v>
      </c>
      <c r="V104" s="222">
        <v>1</v>
      </c>
      <c r="W104" s="230">
        <v>73851.400000000009</v>
      </c>
      <c r="X104" s="227">
        <v>11294.919999999998</v>
      </c>
    </row>
    <row r="105" spans="2:24" ht="24.95" customHeight="1" x14ac:dyDescent="0.25">
      <c r="B105" s="221">
        <v>98</v>
      </c>
      <c r="C105" s="222" t="s">
        <v>425</v>
      </c>
      <c r="D105" s="229" t="s">
        <v>811</v>
      </c>
      <c r="E105" s="223" t="s">
        <v>436</v>
      </c>
      <c r="F105" s="202" t="s">
        <v>437</v>
      </c>
      <c r="G105" s="223" t="s">
        <v>438</v>
      </c>
      <c r="H105" s="224" t="s">
        <v>439</v>
      </c>
      <c r="I105" s="224" t="s">
        <v>283</v>
      </c>
      <c r="J105" s="222" t="s">
        <v>76</v>
      </c>
      <c r="K105" s="222" t="s">
        <v>77</v>
      </c>
      <c r="L105" s="202" t="s">
        <v>440</v>
      </c>
      <c r="M105" s="222" t="s">
        <v>383</v>
      </c>
      <c r="N105" s="225" t="s">
        <v>352</v>
      </c>
      <c r="O105" s="226">
        <v>1864320.98</v>
      </c>
      <c r="P105" s="226">
        <v>328997.82</v>
      </c>
      <c r="Q105" s="226">
        <v>44761.61</v>
      </c>
      <c r="R105" s="226"/>
      <c r="S105" s="226">
        <v>798412.86</v>
      </c>
      <c r="T105" s="226">
        <v>3036493.2699999996</v>
      </c>
      <c r="U105" s="222" t="s">
        <v>89</v>
      </c>
      <c r="V105" s="222">
        <v>2</v>
      </c>
      <c r="W105" s="230">
        <v>227722.3</v>
      </c>
      <c r="X105" s="227">
        <v>40186.289999999994</v>
      </c>
    </row>
    <row r="106" spans="2:24" ht="24.95" customHeight="1" x14ac:dyDescent="0.25">
      <c r="B106" s="221">
        <v>99</v>
      </c>
      <c r="C106" s="222" t="s">
        <v>425</v>
      </c>
      <c r="D106" s="229" t="s">
        <v>812</v>
      </c>
      <c r="E106" s="223" t="s">
        <v>669</v>
      </c>
      <c r="F106" s="202" t="s">
        <v>523</v>
      </c>
      <c r="G106" s="223" t="s">
        <v>668</v>
      </c>
      <c r="H106" s="224" t="s">
        <v>670</v>
      </c>
      <c r="I106" s="224" t="s">
        <v>351</v>
      </c>
      <c r="J106" s="222" t="s">
        <v>76</v>
      </c>
      <c r="K106" s="222" t="s">
        <v>77</v>
      </c>
      <c r="L106" s="202" t="s">
        <v>95</v>
      </c>
      <c r="M106" s="222" t="s">
        <v>254</v>
      </c>
      <c r="N106" s="225" t="s">
        <v>352</v>
      </c>
      <c r="O106" s="226">
        <v>3261687.73</v>
      </c>
      <c r="P106" s="226">
        <v>1304675.07</v>
      </c>
      <c r="Q106" s="226">
        <v>93191.08</v>
      </c>
      <c r="R106" s="226"/>
      <c r="S106" s="226">
        <v>592477.65</v>
      </c>
      <c r="T106" s="226">
        <v>5252031.53</v>
      </c>
      <c r="U106" s="222" t="s">
        <v>89</v>
      </c>
      <c r="V106" s="222">
        <v>0</v>
      </c>
      <c r="W106" s="230">
        <v>0</v>
      </c>
      <c r="X106" s="227">
        <v>0</v>
      </c>
    </row>
    <row r="107" spans="2:24" ht="24.95" customHeight="1" x14ac:dyDescent="0.25">
      <c r="B107" s="221">
        <v>100</v>
      </c>
      <c r="C107" s="222" t="s">
        <v>425</v>
      </c>
      <c r="D107" s="229" t="s">
        <v>813</v>
      </c>
      <c r="E107" s="223" t="s">
        <v>671</v>
      </c>
      <c r="F107" s="202" t="s">
        <v>523</v>
      </c>
      <c r="G107" s="223" t="s">
        <v>668</v>
      </c>
      <c r="H107" s="224" t="s">
        <v>670</v>
      </c>
      <c r="I107" s="224" t="s">
        <v>351</v>
      </c>
      <c r="J107" s="222" t="s">
        <v>76</v>
      </c>
      <c r="K107" s="222" t="s">
        <v>77</v>
      </c>
      <c r="L107" s="202" t="s">
        <v>95</v>
      </c>
      <c r="M107" s="222" t="s">
        <v>254</v>
      </c>
      <c r="N107" s="225" t="s">
        <v>352</v>
      </c>
      <c r="O107" s="226">
        <v>3261687.73</v>
      </c>
      <c r="P107" s="226">
        <v>1304675.07</v>
      </c>
      <c r="Q107" s="226">
        <v>93191.08</v>
      </c>
      <c r="R107" s="226"/>
      <c r="S107" s="226">
        <v>592477.65</v>
      </c>
      <c r="T107" s="226">
        <v>5252031.53</v>
      </c>
      <c r="U107" s="222" t="s">
        <v>89</v>
      </c>
      <c r="V107" s="222">
        <v>0</v>
      </c>
      <c r="W107" s="230">
        <v>0</v>
      </c>
      <c r="X107" s="227">
        <v>0</v>
      </c>
    </row>
    <row r="108" spans="2:24" ht="24.95" customHeight="1" x14ac:dyDescent="0.25">
      <c r="B108" s="221">
        <v>101</v>
      </c>
      <c r="C108" s="222" t="s">
        <v>425</v>
      </c>
      <c r="D108" s="229" t="s">
        <v>814</v>
      </c>
      <c r="E108" s="223" t="s">
        <v>441</v>
      </c>
      <c r="F108" s="202" t="s">
        <v>262</v>
      </c>
      <c r="G108" s="223" t="s">
        <v>442</v>
      </c>
      <c r="H108" s="224" t="s">
        <v>443</v>
      </c>
      <c r="I108" s="224" t="s">
        <v>444</v>
      </c>
      <c r="J108" s="222" t="s">
        <v>76</v>
      </c>
      <c r="K108" s="222" t="s">
        <v>77</v>
      </c>
      <c r="L108" s="202" t="s">
        <v>95</v>
      </c>
      <c r="M108" s="222" t="s">
        <v>254</v>
      </c>
      <c r="N108" s="225" t="s">
        <v>445</v>
      </c>
      <c r="O108" s="226">
        <v>7484219.4299999997</v>
      </c>
      <c r="P108" s="226">
        <v>2993687.77</v>
      </c>
      <c r="Q108" s="226">
        <v>213834.85</v>
      </c>
      <c r="R108" s="226"/>
      <c r="S108" s="226">
        <v>1338997.22</v>
      </c>
      <c r="T108" s="226">
        <v>12030739.27</v>
      </c>
      <c r="U108" s="222" t="s">
        <v>89</v>
      </c>
      <c r="V108" s="222">
        <v>0</v>
      </c>
      <c r="W108" s="230">
        <v>0</v>
      </c>
      <c r="X108" s="227">
        <v>0</v>
      </c>
    </row>
    <row r="109" spans="2:24" ht="24.95" customHeight="1" x14ac:dyDescent="0.25">
      <c r="B109" s="221">
        <v>102</v>
      </c>
      <c r="C109" s="222" t="s">
        <v>446</v>
      </c>
      <c r="D109" s="229" t="s">
        <v>815</v>
      </c>
      <c r="E109" s="223" t="s">
        <v>447</v>
      </c>
      <c r="F109" s="202" t="s">
        <v>448</v>
      </c>
      <c r="G109" s="223" t="s">
        <v>449</v>
      </c>
      <c r="H109" s="224" t="s">
        <v>450</v>
      </c>
      <c r="I109" s="224" t="s">
        <v>288</v>
      </c>
      <c r="J109" s="222" t="s">
        <v>76</v>
      </c>
      <c r="K109" s="222" t="s">
        <v>77</v>
      </c>
      <c r="L109" s="202" t="s">
        <v>451</v>
      </c>
      <c r="M109" s="222" t="s">
        <v>254</v>
      </c>
      <c r="N109" s="225" t="s">
        <v>367</v>
      </c>
      <c r="O109" s="226">
        <v>2036291.57</v>
      </c>
      <c r="P109" s="226">
        <v>311432.82</v>
      </c>
      <c r="Q109" s="226">
        <v>47912.75</v>
      </c>
      <c r="R109" s="226"/>
      <c r="S109" s="226">
        <v>224853.08</v>
      </c>
      <c r="T109" s="226">
        <v>2620490.2200000002</v>
      </c>
      <c r="U109" s="222" t="s">
        <v>89</v>
      </c>
      <c r="V109" s="222">
        <v>1</v>
      </c>
      <c r="W109" s="230">
        <v>804028.61</v>
      </c>
      <c r="X109" s="227">
        <v>15910.259999999998</v>
      </c>
    </row>
    <row r="110" spans="2:24" ht="24.95" customHeight="1" x14ac:dyDescent="0.25">
      <c r="B110" s="221">
        <v>103</v>
      </c>
      <c r="C110" s="222" t="s">
        <v>446</v>
      </c>
      <c r="D110" s="229" t="s">
        <v>816</v>
      </c>
      <c r="E110" s="223" t="s">
        <v>452</v>
      </c>
      <c r="F110" s="202" t="s">
        <v>453</v>
      </c>
      <c r="G110" s="223" t="s">
        <v>454</v>
      </c>
      <c r="H110" s="224" t="s">
        <v>455</v>
      </c>
      <c r="I110" s="224" t="s">
        <v>845</v>
      </c>
      <c r="J110" s="222" t="s">
        <v>76</v>
      </c>
      <c r="K110" s="222" t="s">
        <v>77</v>
      </c>
      <c r="L110" s="202" t="s">
        <v>456</v>
      </c>
      <c r="M110" s="222" t="s">
        <v>254</v>
      </c>
      <c r="N110" s="225" t="s">
        <v>356</v>
      </c>
      <c r="O110" s="226">
        <v>2158089.1</v>
      </c>
      <c r="P110" s="226">
        <v>330060.65000000002</v>
      </c>
      <c r="Q110" s="226">
        <v>50778.6</v>
      </c>
      <c r="R110" s="226"/>
      <c r="S110" s="226">
        <v>50301.82</v>
      </c>
      <c r="T110" s="226">
        <v>2589230.17</v>
      </c>
      <c r="U110" s="222" t="s">
        <v>89</v>
      </c>
      <c r="V110" s="222">
        <v>1</v>
      </c>
      <c r="W110" s="230">
        <v>0</v>
      </c>
      <c r="X110" s="227">
        <v>0</v>
      </c>
    </row>
    <row r="111" spans="2:24" ht="24.95" customHeight="1" x14ac:dyDescent="0.25">
      <c r="B111" s="221">
        <v>104</v>
      </c>
      <c r="C111" s="222" t="s">
        <v>446</v>
      </c>
      <c r="D111" s="229" t="s">
        <v>817</v>
      </c>
      <c r="E111" s="223" t="s">
        <v>457</v>
      </c>
      <c r="F111" s="202" t="s">
        <v>458</v>
      </c>
      <c r="G111" s="223" t="s">
        <v>459</v>
      </c>
      <c r="H111" s="224" t="s">
        <v>460</v>
      </c>
      <c r="I111" s="224" t="s">
        <v>360</v>
      </c>
      <c r="J111" s="222" t="s">
        <v>76</v>
      </c>
      <c r="K111" s="222" t="s">
        <v>77</v>
      </c>
      <c r="L111" s="202" t="s">
        <v>461</v>
      </c>
      <c r="M111" s="222" t="s">
        <v>254</v>
      </c>
      <c r="N111" s="225" t="s">
        <v>462</v>
      </c>
      <c r="O111" s="226">
        <v>5319671.6900000004</v>
      </c>
      <c r="P111" s="226">
        <v>810467.64</v>
      </c>
      <c r="Q111" s="226">
        <v>128297.96</v>
      </c>
      <c r="R111" s="226"/>
      <c r="S111" s="226">
        <v>0</v>
      </c>
      <c r="T111" s="226">
        <v>6258437.29</v>
      </c>
      <c r="U111" s="222" t="s">
        <v>89</v>
      </c>
      <c r="V111" s="222">
        <v>0</v>
      </c>
      <c r="W111" s="230">
        <v>127361.88</v>
      </c>
      <c r="X111" s="227">
        <v>19403.96</v>
      </c>
    </row>
    <row r="112" spans="2:24" ht="24.95" customHeight="1" thickBot="1" x14ac:dyDescent="0.3">
      <c r="B112" s="221">
        <v>105</v>
      </c>
      <c r="C112" s="222" t="s">
        <v>446</v>
      </c>
      <c r="D112" s="229" t="s">
        <v>818</v>
      </c>
      <c r="E112" s="223" t="s">
        <v>463</v>
      </c>
      <c r="F112" s="202" t="s">
        <v>464</v>
      </c>
      <c r="G112" s="223" t="s">
        <v>465</v>
      </c>
      <c r="H112" s="224" t="s">
        <v>460</v>
      </c>
      <c r="I112" s="224" t="s">
        <v>351</v>
      </c>
      <c r="J112" s="222" t="s">
        <v>76</v>
      </c>
      <c r="K112" s="222" t="s">
        <v>77</v>
      </c>
      <c r="L112" s="202" t="s">
        <v>466</v>
      </c>
      <c r="M112" s="222" t="s">
        <v>254</v>
      </c>
      <c r="N112" s="225" t="s">
        <v>462</v>
      </c>
      <c r="O112" s="226">
        <v>5623538.1799999997</v>
      </c>
      <c r="P112" s="226">
        <v>856762.58</v>
      </c>
      <c r="Q112" s="226">
        <v>135626.51</v>
      </c>
      <c r="R112" s="226"/>
      <c r="S112" s="226">
        <v>0</v>
      </c>
      <c r="T112" s="226">
        <v>6615927.2699999996</v>
      </c>
      <c r="U112" s="222" t="s">
        <v>89</v>
      </c>
      <c r="V112" s="222">
        <v>1</v>
      </c>
      <c r="W112" s="230">
        <v>136689.26999999999</v>
      </c>
      <c r="X112" s="227">
        <v>20825.010000000002</v>
      </c>
    </row>
    <row r="113" spans="2:24" ht="19.5" customHeight="1" thickBot="1" x14ac:dyDescent="0.3">
      <c r="B113" s="231"/>
      <c r="C113" s="300" t="s">
        <v>11</v>
      </c>
      <c r="D113" s="300"/>
      <c r="E113" s="300"/>
      <c r="F113" s="300"/>
      <c r="G113" s="300"/>
      <c r="H113" s="300"/>
      <c r="I113" s="300"/>
      <c r="J113" s="300"/>
      <c r="K113" s="300"/>
      <c r="L113" s="300"/>
      <c r="M113" s="300"/>
      <c r="N113" s="300"/>
      <c r="O113" s="232">
        <f>SUM(O8:O112)</f>
        <v>571641605.83000004</v>
      </c>
      <c r="P113" s="232">
        <f>SUM(P8:P112)</f>
        <v>96196695.489999965</v>
      </c>
      <c r="Q113" s="232">
        <f>SUM(Q8:Q112)</f>
        <v>38862489.24000001</v>
      </c>
      <c r="R113" s="232"/>
      <c r="S113" s="232">
        <f>SUM(S8:S112)</f>
        <v>63815586.720000006</v>
      </c>
      <c r="T113" s="232">
        <f>SUM(T8:T112)</f>
        <v>770516377.27999985</v>
      </c>
      <c r="U113" s="232"/>
      <c r="V113" s="232"/>
      <c r="W113" s="232">
        <f>SUM(W8:W112)</f>
        <v>93441818.669999972</v>
      </c>
      <c r="X113" s="233">
        <f>SUM(X8:X112)</f>
        <v>13584862.389999999</v>
      </c>
    </row>
  </sheetData>
  <mergeCells count="26">
    <mergeCell ref="J5:J7"/>
    <mergeCell ref="K5:K7"/>
    <mergeCell ref="L5:L7"/>
    <mergeCell ref="M5:M7"/>
    <mergeCell ref="B5:B7"/>
    <mergeCell ref="C5:C7"/>
    <mergeCell ref="D5:D7"/>
    <mergeCell ref="E5:E7"/>
    <mergeCell ref="F5:F7"/>
    <mergeCell ref="G5:G7"/>
    <mergeCell ref="L2:S2"/>
    <mergeCell ref="W6:W7"/>
    <mergeCell ref="X6:X7"/>
    <mergeCell ref="C113:N113"/>
    <mergeCell ref="N5:N7"/>
    <mergeCell ref="O5:Q5"/>
    <mergeCell ref="T5:T7"/>
    <mergeCell ref="U5:U7"/>
    <mergeCell ref="V5:V7"/>
    <mergeCell ref="W5:X5"/>
    <mergeCell ref="O6:P6"/>
    <mergeCell ref="Q6:Q7"/>
    <mergeCell ref="R6:R7"/>
    <mergeCell ref="S6:S7"/>
    <mergeCell ref="H5:H7"/>
    <mergeCell ref="I5:I7"/>
  </mergeCells>
  <conditionalFormatting sqref="D9:D112">
    <cfRule type="duplicateValues" dxfId="42" priority="43"/>
  </conditionalFormatting>
  <conditionalFormatting sqref="D8:D112">
    <cfRule type="duplicateValues" dxfId="41" priority="44"/>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AMJ42"/>
  <sheetViews>
    <sheetView zoomScale="85" zoomScaleNormal="85" workbookViewId="0">
      <pane ySplit="6" topLeftCell="A7" activePane="bottomLeft" state="frozen"/>
      <selection pane="bottomLeft" activeCell="F41" sqref="F41"/>
    </sheetView>
  </sheetViews>
  <sheetFormatPr defaultColWidth="9.140625" defaultRowHeight="15" x14ac:dyDescent="0.25"/>
  <cols>
    <col min="1" max="1" width="9.140625" style="43"/>
    <col min="2" max="2" width="9.28515625" style="43" customWidth="1"/>
    <col min="3" max="3" width="54.5703125" style="43" customWidth="1"/>
    <col min="4" max="4" width="15.28515625" style="44" customWidth="1"/>
    <col min="5" max="5" width="9.28515625" style="44" customWidth="1"/>
    <col min="6" max="6" width="39.85546875" style="43" customWidth="1"/>
    <col min="7" max="7" width="32.7109375" style="44" customWidth="1"/>
    <col min="8" max="8" width="69.5703125" style="43" customWidth="1"/>
    <col min="9" max="9" width="12" style="188" customWidth="1"/>
    <col min="10" max="10" width="13" style="188" customWidth="1"/>
    <col min="11" max="11" width="11.140625" style="44" customWidth="1"/>
    <col min="12" max="13" width="9.140625" style="44"/>
    <col min="14" max="14" width="17.140625" style="44" customWidth="1"/>
    <col min="15" max="15" width="24.7109375" style="45" customWidth="1"/>
    <col min="16" max="16" width="11.85546875" style="43" customWidth="1"/>
    <col min="17" max="17" width="18.7109375" style="46" customWidth="1"/>
    <col min="18" max="18" width="21.5703125" style="46" customWidth="1"/>
    <col min="19" max="19" width="23.28515625" style="46" customWidth="1"/>
    <col min="20" max="20" width="12.140625" style="46" customWidth="1"/>
    <col min="21" max="21" width="12.42578125" style="46" customWidth="1"/>
    <col min="22" max="22" width="18" style="46" customWidth="1"/>
    <col min="23" max="23" width="23.42578125" style="43" customWidth="1"/>
    <col min="24" max="24" width="18.140625" style="43" customWidth="1"/>
    <col min="25" max="25" width="14.28515625" style="43" customWidth="1"/>
    <col min="26" max="26" width="14.7109375" style="43" customWidth="1"/>
    <col min="27" max="1024" width="9.140625" style="43"/>
  </cols>
  <sheetData>
    <row r="2" spans="1:26" s="48" customFormat="1" ht="30" customHeight="1" x14ac:dyDescent="0.25">
      <c r="A2" s="47"/>
      <c r="B2" s="320" t="s">
        <v>467</v>
      </c>
      <c r="C2" s="320"/>
      <c r="D2" s="320"/>
      <c r="E2" s="320"/>
      <c r="F2" s="320"/>
      <c r="G2" s="320"/>
      <c r="H2" s="320"/>
      <c r="I2" s="320"/>
      <c r="J2" s="320"/>
      <c r="K2" s="320"/>
      <c r="L2" s="320"/>
      <c r="M2" s="320"/>
      <c r="N2" s="320"/>
      <c r="O2" s="320"/>
      <c r="P2" s="320"/>
      <c r="Q2" s="320"/>
      <c r="R2" s="320"/>
      <c r="S2" s="320"/>
      <c r="T2" s="320"/>
      <c r="U2" s="320"/>
      <c r="V2" s="320"/>
      <c r="W2" s="320"/>
      <c r="X2" s="320"/>
      <c r="Y2" s="320"/>
      <c r="Z2" s="320"/>
    </row>
    <row r="3" spans="1:26" s="49" customFormat="1" ht="30" customHeight="1" thickBot="1" x14ac:dyDescent="0.3">
      <c r="B3" s="321"/>
      <c r="C3" s="321"/>
      <c r="D3" s="321"/>
      <c r="E3" s="321"/>
      <c r="F3" s="321"/>
      <c r="G3" s="321"/>
      <c r="H3" s="321"/>
      <c r="I3" s="321"/>
      <c r="J3" s="321"/>
      <c r="K3" s="321"/>
      <c r="L3" s="321"/>
      <c r="M3" s="321"/>
      <c r="N3" s="321"/>
      <c r="O3" s="321"/>
      <c r="P3" s="321"/>
      <c r="Q3" s="321"/>
      <c r="R3" s="321"/>
      <c r="S3" s="321"/>
      <c r="T3" s="321"/>
      <c r="U3" s="321"/>
      <c r="V3" s="321"/>
      <c r="W3" s="50"/>
      <c r="X3" s="50"/>
      <c r="Y3" s="51"/>
      <c r="Z3" s="51"/>
    </row>
    <row r="4" spans="1:26" s="52" customFormat="1" ht="30" customHeight="1" thickBot="1" x14ac:dyDescent="0.3">
      <c r="A4" s="322" t="s">
        <v>468</v>
      </c>
      <c r="B4" s="318" t="s">
        <v>63</v>
      </c>
      <c r="C4" s="318" t="s">
        <v>64</v>
      </c>
      <c r="D4" s="318" t="s">
        <v>469</v>
      </c>
      <c r="E4" s="318" t="s">
        <v>470</v>
      </c>
      <c r="F4" s="318" t="s">
        <v>20</v>
      </c>
      <c r="G4" s="318" t="s">
        <v>471</v>
      </c>
      <c r="H4" s="318" t="s">
        <v>25</v>
      </c>
      <c r="I4" s="323" t="s">
        <v>472</v>
      </c>
      <c r="J4" s="323" t="s">
        <v>473</v>
      </c>
      <c r="K4" s="318" t="s">
        <v>474</v>
      </c>
      <c r="L4" s="318" t="s">
        <v>475</v>
      </c>
      <c r="M4" s="318" t="s">
        <v>476</v>
      </c>
      <c r="N4" s="318" t="s">
        <v>477</v>
      </c>
      <c r="O4" s="317" t="s">
        <v>478</v>
      </c>
      <c r="P4" s="318" t="s">
        <v>32</v>
      </c>
      <c r="Q4" s="319" t="s">
        <v>479</v>
      </c>
      <c r="R4" s="319"/>
      <c r="S4" s="319"/>
      <c r="T4" s="319"/>
      <c r="U4" s="319"/>
      <c r="V4" s="311" t="s">
        <v>37</v>
      </c>
      <c r="W4" s="311" t="s">
        <v>480</v>
      </c>
      <c r="X4" s="311" t="s">
        <v>481</v>
      </c>
      <c r="Y4" s="313" t="s">
        <v>40</v>
      </c>
      <c r="Z4" s="313"/>
    </row>
    <row r="5" spans="1:26" s="52" customFormat="1" ht="30" customHeight="1" thickBot="1" x14ac:dyDescent="0.3">
      <c r="A5" s="322"/>
      <c r="B5" s="318"/>
      <c r="C5" s="318"/>
      <c r="D5" s="318"/>
      <c r="E5" s="318"/>
      <c r="F5" s="318"/>
      <c r="G5" s="318"/>
      <c r="H5" s="318"/>
      <c r="I5" s="323"/>
      <c r="J5" s="323"/>
      <c r="K5" s="318"/>
      <c r="L5" s="318"/>
      <c r="M5" s="318"/>
      <c r="N5" s="318"/>
      <c r="O5" s="317"/>
      <c r="P5" s="318"/>
      <c r="Q5" s="314" t="s">
        <v>70</v>
      </c>
      <c r="R5" s="314"/>
      <c r="S5" s="312" t="s">
        <v>482</v>
      </c>
      <c r="T5" s="312" t="s">
        <v>72</v>
      </c>
      <c r="U5" s="312" t="s">
        <v>35</v>
      </c>
      <c r="V5" s="311"/>
      <c r="W5" s="311"/>
      <c r="X5" s="311"/>
      <c r="Y5" s="315" t="s">
        <v>41</v>
      </c>
      <c r="Z5" s="316" t="s">
        <v>42</v>
      </c>
    </row>
    <row r="6" spans="1:26" s="52" customFormat="1" ht="30" customHeight="1" thickBot="1" x14ac:dyDescent="0.3">
      <c r="A6" s="322"/>
      <c r="B6" s="318"/>
      <c r="C6" s="318"/>
      <c r="D6" s="318"/>
      <c r="E6" s="318"/>
      <c r="F6" s="318"/>
      <c r="G6" s="318"/>
      <c r="H6" s="318"/>
      <c r="I6" s="323"/>
      <c r="J6" s="323"/>
      <c r="K6" s="318"/>
      <c r="L6" s="318"/>
      <c r="M6" s="318"/>
      <c r="N6" s="318"/>
      <c r="O6" s="317"/>
      <c r="P6" s="318"/>
      <c r="Q6" s="53" t="s">
        <v>41</v>
      </c>
      <c r="R6" s="53" t="s">
        <v>73</v>
      </c>
      <c r="S6" s="312"/>
      <c r="T6" s="312"/>
      <c r="U6" s="312"/>
      <c r="V6" s="312"/>
      <c r="W6" s="312"/>
      <c r="X6" s="312"/>
      <c r="Y6" s="315"/>
      <c r="Z6" s="316"/>
    </row>
    <row r="7" spans="1:26" s="65" customFormat="1" ht="30" customHeight="1" x14ac:dyDescent="0.25">
      <c r="A7" s="54" t="s">
        <v>483</v>
      </c>
      <c r="B7" s="55">
        <v>1</v>
      </c>
      <c r="C7" s="56" t="s">
        <v>847</v>
      </c>
      <c r="D7" s="57">
        <v>155</v>
      </c>
      <c r="E7" s="58">
        <v>115731</v>
      </c>
      <c r="F7" s="56" t="s">
        <v>484</v>
      </c>
      <c r="G7" s="59" t="s">
        <v>623</v>
      </c>
      <c r="H7" s="60" t="s">
        <v>484</v>
      </c>
      <c r="I7" s="185">
        <v>42401</v>
      </c>
      <c r="J7" s="185">
        <v>43100</v>
      </c>
      <c r="K7" s="203">
        <v>0.84694998695878965</v>
      </c>
      <c r="L7" s="58" t="s">
        <v>486</v>
      </c>
      <c r="M7" s="58" t="s">
        <v>52</v>
      </c>
      <c r="N7" s="59" t="s">
        <v>487</v>
      </c>
      <c r="O7" s="56" t="s">
        <v>488</v>
      </c>
      <c r="P7" s="61">
        <v>121</v>
      </c>
      <c r="Q7" s="62">
        <v>290949.68</v>
      </c>
      <c r="R7" s="61">
        <v>0</v>
      </c>
      <c r="S7" s="61">
        <v>52576.72</v>
      </c>
      <c r="T7" s="61">
        <v>0</v>
      </c>
      <c r="U7" s="61">
        <v>0</v>
      </c>
      <c r="V7" s="61">
        <v>343526.40000000002</v>
      </c>
      <c r="W7" s="58" t="s">
        <v>489</v>
      </c>
      <c r="X7" s="63"/>
      <c r="Y7" s="61">
        <v>191153.22</v>
      </c>
      <c r="Z7" s="64">
        <v>0</v>
      </c>
    </row>
    <row r="8" spans="1:26" s="65" customFormat="1" ht="30" customHeight="1" x14ac:dyDescent="0.25">
      <c r="A8" s="66" t="s">
        <v>483</v>
      </c>
      <c r="B8" s="67">
        <v>2</v>
      </c>
      <c r="C8" s="68" t="s">
        <v>847</v>
      </c>
      <c r="D8" s="69">
        <v>155</v>
      </c>
      <c r="E8" s="70">
        <v>115239</v>
      </c>
      <c r="F8" s="68" t="s">
        <v>490</v>
      </c>
      <c r="G8" s="71" t="s">
        <v>623</v>
      </c>
      <c r="H8" s="72" t="s">
        <v>490</v>
      </c>
      <c r="I8" s="186">
        <v>42370</v>
      </c>
      <c r="J8" s="186">
        <v>43465</v>
      </c>
      <c r="K8" s="204">
        <v>0.84694999982784835</v>
      </c>
      <c r="L8" s="70" t="s">
        <v>486</v>
      </c>
      <c r="M8" s="70" t="s">
        <v>52</v>
      </c>
      <c r="N8" s="71" t="s">
        <v>487</v>
      </c>
      <c r="O8" s="68" t="s">
        <v>488</v>
      </c>
      <c r="P8" s="73">
        <v>121</v>
      </c>
      <c r="Q8" s="74">
        <v>1411979.7</v>
      </c>
      <c r="R8" s="73">
        <v>0</v>
      </c>
      <c r="S8" s="73">
        <v>255154.96</v>
      </c>
      <c r="T8" s="73">
        <v>0</v>
      </c>
      <c r="U8" s="73">
        <v>0</v>
      </c>
      <c r="V8" s="73">
        <v>1667134.66</v>
      </c>
      <c r="W8" s="70" t="s">
        <v>489</v>
      </c>
      <c r="X8" s="75"/>
      <c r="Y8" s="73">
        <v>1070641.6600000001</v>
      </c>
      <c r="Z8" s="76">
        <v>0</v>
      </c>
    </row>
    <row r="9" spans="1:26" s="65" customFormat="1" ht="30" customHeight="1" x14ac:dyDescent="0.25">
      <c r="A9" s="77" t="s">
        <v>483</v>
      </c>
      <c r="B9" s="80">
        <v>3</v>
      </c>
      <c r="C9" s="68" t="s">
        <v>847</v>
      </c>
      <c r="D9" s="69">
        <v>155</v>
      </c>
      <c r="E9" s="70">
        <v>118843</v>
      </c>
      <c r="F9" s="68" t="s">
        <v>491</v>
      </c>
      <c r="G9" s="71" t="s">
        <v>623</v>
      </c>
      <c r="H9" s="72" t="s">
        <v>491</v>
      </c>
      <c r="I9" s="186">
        <v>42370</v>
      </c>
      <c r="J9" s="186">
        <v>43100</v>
      </c>
      <c r="K9" s="204">
        <v>0.84694999999999998</v>
      </c>
      <c r="L9" s="70" t="s">
        <v>486</v>
      </c>
      <c r="M9" s="70" t="s">
        <v>52</v>
      </c>
      <c r="N9" s="71" t="s">
        <v>487</v>
      </c>
      <c r="O9" s="68" t="s">
        <v>488</v>
      </c>
      <c r="P9" s="73">
        <v>121</v>
      </c>
      <c r="Q9" s="74">
        <v>569150.4</v>
      </c>
      <c r="R9" s="73">
        <v>0</v>
      </c>
      <c r="S9" s="73">
        <v>102849.60000000001</v>
      </c>
      <c r="T9" s="73">
        <v>0</v>
      </c>
      <c r="U9" s="73">
        <v>0</v>
      </c>
      <c r="V9" s="73">
        <v>672000</v>
      </c>
      <c r="W9" s="70" t="s">
        <v>489</v>
      </c>
      <c r="X9" s="75"/>
      <c r="Y9" s="73">
        <v>348851.29</v>
      </c>
      <c r="Z9" s="76">
        <v>0</v>
      </c>
    </row>
    <row r="10" spans="1:26" s="65" customFormat="1" ht="30" customHeight="1" x14ac:dyDescent="0.25">
      <c r="A10" s="77" t="s">
        <v>483</v>
      </c>
      <c r="B10" s="42">
        <v>4</v>
      </c>
      <c r="C10" s="68" t="s">
        <v>847</v>
      </c>
      <c r="D10" s="69">
        <v>155</v>
      </c>
      <c r="E10" s="70">
        <v>115727</v>
      </c>
      <c r="F10" s="68" t="s">
        <v>492</v>
      </c>
      <c r="G10" s="71" t="s">
        <v>623</v>
      </c>
      <c r="H10" s="72" t="s">
        <v>492</v>
      </c>
      <c r="I10" s="186">
        <v>42401</v>
      </c>
      <c r="J10" s="186">
        <v>43100</v>
      </c>
      <c r="K10" s="204">
        <v>0.84695001214771626</v>
      </c>
      <c r="L10" s="70" t="s">
        <v>486</v>
      </c>
      <c r="M10" s="70" t="s">
        <v>52</v>
      </c>
      <c r="N10" s="71" t="s">
        <v>487</v>
      </c>
      <c r="O10" s="68" t="s">
        <v>488</v>
      </c>
      <c r="P10" s="73">
        <v>121</v>
      </c>
      <c r="Q10" s="74">
        <v>83665.11</v>
      </c>
      <c r="R10" s="73">
        <v>0</v>
      </c>
      <c r="S10" s="73">
        <v>15118.89</v>
      </c>
      <c r="T10" s="73">
        <v>0</v>
      </c>
      <c r="U10" s="73">
        <v>0</v>
      </c>
      <c r="V10" s="73">
        <v>98784</v>
      </c>
      <c r="W10" s="70" t="s">
        <v>489</v>
      </c>
      <c r="X10" s="75"/>
      <c r="Y10" s="73">
        <v>59180.22</v>
      </c>
      <c r="Z10" s="76">
        <v>0</v>
      </c>
    </row>
    <row r="11" spans="1:26" s="65" customFormat="1" ht="30" customHeight="1" x14ac:dyDescent="0.25">
      <c r="A11" s="77" t="s">
        <v>483</v>
      </c>
      <c r="B11" s="42">
        <v>5</v>
      </c>
      <c r="C11" s="68" t="s">
        <v>847</v>
      </c>
      <c r="D11" s="69">
        <v>155</v>
      </c>
      <c r="E11" s="70">
        <v>115221</v>
      </c>
      <c r="F11" s="68" t="s">
        <v>493</v>
      </c>
      <c r="G11" s="71" t="s">
        <v>623</v>
      </c>
      <c r="H11" s="72" t="s">
        <v>493</v>
      </c>
      <c r="I11" s="186">
        <v>42370</v>
      </c>
      <c r="J11" s="186">
        <v>43100</v>
      </c>
      <c r="K11" s="204">
        <v>0.84694999921845382</v>
      </c>
      <c r="L11" s="70" t="s">
        <v>486</v>
      </c>
      <c r="M11" s="70" t="s">
        <v>52</v>
      </c>
      <c r="N11" s="71" t="s">
        <v>487</v>
      </c>
      <c r="O11" s="68" t="s">
        <v>488</v>
      </c>
      <c r="P11" s="73">
        <v>121</v>
      </c>
      <c r="Q11" s="74">
        <v>4529804</v>
      </c>
      <c r="R11" s="73">
        <v>0</v>
      </c>
      <c r="S11" s="73">
        <v>818568.4</v>
      </c>
      <c r="T11" s="73">
        <v>0</v>
      </c>
      <c r="U11" s="73">
        <v>232268.4</v>
      </c>
      <c r="V11" s="73">
        <v>5580640.8000000007</v>
      </c>
      <c r="W11" s="70" t="s">
        <v>489</v>
      </c>
      <c r="X11" s="75"/>
      <c r="Y11" s="73">
        <v>4376595.49</v>
      </c>
      <c r="Z11" s="76">
        <v>0</v>
      </c>
    </row>
    <row r="12" spans="1:26" s="65" customFormat="1" ht="30" customHeight="1" x14ac:dyDescent="0.25">
      <c r="A12" s="77" t="s">
        <v>483</v>
      </c>
      <c r="B12" s="42">
        <v>6</v>
      </c>
      <c r="C12" s="68" t="s">
        <v>847</v>
      </c>
      <c r="D12" s="69">
        <v>155</v>
      </c>
      <c r="E12" s="70">
        <v>120041</v>
      </c>
      <c r="F12" s="68" t="s">
        <v>494</v>
      </c>
      <c r="G12" s="71" t="s">
        <v>623</v>
      </c>
      <c r="H12" s="72" t="s">
        <v>494</v>
      </c>
      <c r="I12" s="186">
        <v>42736</v>
      </c>
      <c r="J12" s="186">
        <v>43465</v>
      </c>
      <c r="K12" s="204">
        <v>0.84695000053466796</v>
      </c>
      <c r="L12" s="70" t="s">
        <v>486</v>
      </c>
      <c r="M12" s="70" t="s">
        <v>52</v>
      </c>
      <c r="N12" s="71" t="s">
        <v>487</v>
      </c>
      <c r="O12" s="68" t="s">
        <v>488</v>
      </c>
      <c r="P12" s="73">
        <v>121</v>
      </c>
      <c r="Q12" s="74">
        <v>4435389.07</v>
      </c>
      <c r="R12" s="73">
        <v>0</v>
      </c>
      <c r="S12" s="73">
        <v>801506.93</v>
      </c>
      <c r="T12" s="73">
        <v>0</v>
      </c>
      <c r="U12" s="73">
        <v>0</v>
      </c>
      <c r="V12" s="73">
        <v>5236896</v>
      </c>
      <c r="W12" s="70" t="s">
        <v>489</v>
      </c>
      <c r="X12" s="75"/>
      <c r="Y12" s="73">
        <v>4287755.51</v>
      </c>
      <c r="Z12" s="76">
        <v>0</v>
      </c>
    </row>
    <row r="13" spans="1:26" s="65" customFormat="1" ht="30" customHeight="1" x14ac:dyDescent="0.25">
      <c r="A13" s="77" t="s">
        <v>483</v>
      </c>
      <c r="B13" s="42">
        <v>7</v>
      </c>
      <c r="C13" s="68" t="s">
        <v>847</v>
      </c>
      <c r="D13" s="69">
        <v>155</v>
      </c>
      <c r="E13" s="70">
        <v>123255</v>
      </c>
      <c r="F13" s="68" t="s">
        <v>495</v>
      </c>
      <c r="G13" s="71" t="s">
        <v>623</v>
      </c>
      <c r="H13" s="72" t="s">
        <v>495</v>
      </c>
      <c r="I13" s="186">
        <v>42736</v>
      </c>
      <c r="J13" s="186">
        <v>43465</v>
      </c>
      <c r="K13" s="204">
        <v>0.84695002093725735</v>
      </c>
      <c r="L13" s="70" t="s">
        <v>486</v>
      </c>
      <c r="M13" s="70" t="s">
        <v>52</v>
      </c>
      <c r="N13" s="71" t="s">
        <v>487</v>
      </c>
      <c r="O13" s="68" t="s">
        <v>488</v>
      </c>
      <c r="P13" s="73">
        <v>121</v>
      </c>
      <c r="Q13" s="74">
        <v>499984.41</v>
      </c>
      <c r="R13" s="73">
        <v>0</v>
      </c>
      <c r="S13" s="73">
        <v>90350.79</v>
      </c>
      <c r="T13" s="73">
        <v>0</v>
      </c>
      <c r="U13" s="73">
        <v>0</v>
      </c>
      <c r="V13" s="73">
        <v>590335.19999999995</v>
      </c>
      <c r="W13" s="70" t="s">
        <v>489</v>
      </c>
      <c r="X13" s="75"/>
      <c r="Y13" s="73">
        <v>429834.94999999995</v>
      </c>
      <c r="Z13" s="76">
        <v>0</v>
      </c>
    </row>
    <row r="14" spans="1:26" s="65" customFormat="1" ht="30" customHeight="1" x14ac:dyDescent="0.25">
      <c r="A14" s="77" t="s">
        <v>483</v>
      </c>
      <c r="B14" s="42">
        <v>8</v>
      </c>
      <c r="C14" s="68" t="s">
        <v>847</v>
      </c>
      <c r="D14" s="69">
        <v>155</v>
      </c>
      <c r="E14" s="70">
        <v>123579</v>
      </c>
      <c r="F14" s="68" t="s">
        <v>496</v>
      </c>
      <c r="G14" s="71" t="s">
        <v>623</v>
      </c>
      <c r="H14" s="72" t="s">
        <v>496</v>
      </c>
      <c r="I14" s="186">
        <v>42736</v>
      </c>
      <c r="J14" s="186">
        <v>43465</v>
      </c>
      <c r="K14" s="204">
        <v>0.84694999047891084</v>
      </c>
      <c r="L14" s="70" t="s">
        <v>486</v>
      </c>
      <c r="M14" s="70" t="s">
        <v>52</v>
      </c>
      <c r="N14" s="71" t="s">
        <v>487</v>
      </c>
      <c r="O14" s="68" t="s">
        <v>488</v>
      </c>
      <c r="P14" s="73">
        <v>121</v>
      </c>
      <c r="Q14" s="74">
        <v>355820.63</v>
      </c>
      <c r="R14" s="73">
        <v>0</v>
      </c>
      <c r="S14" s="73">
        <v>64299.37</v>
      </c>
      <c r="T14" s="73">
        <v>0</v>
      </c>
      <c r="U14" s="73">
        <v>0</v>
      </c>
      <c r="V14" s="73">
        <v>420120</v>
      </c>
      <c r="W14" s="70" t="s">
        <v>489</v>
      </c>
      <c r="X14" s="75"/>
      <c r="Y14" s="73">
        <v>120883.38999999998</v>
      </c>
      <c r="Z14" s="76">
        <v>0</v>
      </c>
    </row>
    <row r="15" spans="1:26" s="65" customFormat="1" ht="30" customHeight="1" x14ac:dyDescent="0.25">
      <c r="A15" s="78" t="s">
        <v>483</v>
      </c>
      <c r="B15" s="42">
        <v>9</v>
      </c>
      <c r="C15" s="68" t="s">
        <v>847</v>
      </c>
      <c r="D15" s="69">
        <v>155</v>
      </c>
      <c r="E15" s="70">
        <v>125246</v>
      </c>
      <c r="F15" s="68" t="s">
        <v>497</v>
      </c>
      <c r="G15" s="71" t="s">
        <v>623</v>
      </c>
      <c r="H15" s="72" t="s">
        <v>497</v>
      </c>
      <c r="I15" s="186">
        <v>43509</v>
      </c>
      <c r="J15" s="186">
        <v>45291</v>
      </c>
      <c r="K15" s="204">
        <v>0.84694999910956503</v>
      </c>
      <c r="L15" s="70" t="s">
        <v>486</v>
      </c>
      <c r="M15" s="70" t="s">
        <v>52</v>
      </c>
      <c r="N15" s="71" t="s">
        <v>487</v>
      </c>
      <c r="O15" s="68" t="s">
        <v>488</v>
      </c>
      <c r="P15" s="73">
        <v>121</v>
      </c>
      <c r="Q15" s="74">
        <v>11413972.48</v>
      </c>
      <c r="R15" s="73">
        <v>0</v>
      </c>
      <c r="S15" s="73">
        <v>2062587.52</v>
      </c>
      <c r="T15" s="73">
        <v>0</v>
      </c>
      <c r="U15" s="73">
        <v>150000</v>
      </c>
      <c r="V15" s="73">
        <v>13626560</v>
      </c>
      <c r="W15" s="70" t="s">
        <v>498</v>
      </c>
      <c r="X15" s="75" t="s">
        <v>848</v>
      </c>
      <c r="Y15" s="73">
        <v>371270.7</v>
      </c>
      <c r="Z15" s="76">
        <v>0</v>
      </c>
    </row>
    <row r="16" spans="1:26" s="65" customFormat="1" ht="30" customHeight="1" x14ac:dyDescent="0.25">
      <c r="A16" s="78" t="s">
        <v>483</v>
      </c>
      <c r="B16" s="42">
        <v>10</v>
      </c>
      <c r="C16" s="68" t="s">
        <v>847</v>
      </c>
      <c r="D16" s="69">
        <v>155</v>
      </c>
      <c r="E16" s="70">
        <v>130608</v>
      </c>
      <c r="F16" s="68" t="s">
        <v>499</v>
      </c>
      <c r="G16" s="71" t="s">
        <v>623</v>
      </c>
      <c r="H16" s="72" t="s">
        <v>499</v>
      </c>
      <c r="I16" s="186">
        <v>43466</v>
      </c>
      <c r="J16" s="186">
        <v>44196</v>
      </c>
      <c r="K16" s="204">
        <v>0.84694999926662062</v>
      </c>
      <c r="L16" s="70" t="s">
        <v>486</v>
      </c>
      <c r="M16" s="70" t="s">
        <v>52</v>
      </c>
      <c r="N16" s="71" t="s">
        <v>487</v>
      </c>
      <c r="O16" s="68" t="s">
        <v>488</v>
      </c>
      <c r="P16" s="73">
        <v>121</v>
      </c>
      <c r="Q16" s="74">
        <v>601104.29</v>
      </c>
      <c r="R16" s="73">
        <v>0</v>
      </c>
      <c r="S16" s="73">
        <v>108623.9</v>
      </c>
      <c r="T16" s="73">
        <v>0</v>
      </c>
      <c r="U16" s="73">
        <v>0</v>
      </c>
      <c r="V16" s="73">
        <v>709728.19000000006</v>
      </c>
      <c r="W16" s="70" t="s">
        <v>489</v>
      </c>
      <c r="X16" s="75"/>
      <c r="Y16" s="73">
        <v>402612.35</v>
      </c>
      <c r="Z16" s="76">
        <v>0</v>
      </c>
    </row>
    <row r="17" spans="1:26" s="65" customFormat="1" ht="30" customHeight="1" x14ac:dyDescent="0.25">
      <c r="A17" s="78" t="s">
        <v>483</v>
      </c>
      <c r="B17" s="42">
        <v>11</v>
      </c>
      <c r="C17" s="68" t="s">
        <v>847</v>
      </c>
      <c r="D17" s="69">
        <v>155</v>
      </c>
      <c r="E17" s="70">
        <v>130705</v>
      </c>
      <c r="F17" s="68" t="s">
        <v>500</v>
      </c>
      <c r="G17" s="71" t="s">
        <v>623</v>
      </c>
      <c r="H17" s="72" t="s">
        <v>500</v>
      </c>
      <c r="I17" s="186">
        <v>43799</v>
      </c>
      <c r="J17" s="186">
        <v>45291</v>
      </c>
      <c r="K17" s="204">
        <v>0.84694999857457542</v>
      </c>
      <c r="L17" s="70" t="s">
        <v>486</v>
      </c>
      <c r="M17" s="70" t="s">
        <v>52</v>
      </c>
      <c r="N17" s="71" t="s">
        <v>487</v>
      </c>
      <c r="O17" s="68" t="s">
        <v>488</v>
      </c>
      <c r="P17" s="73">
        <v>121</v>
      </c>
      <c r="Q17" s="74">
        <v>871653.04</v>
      </c>
      <c r="R17" s="73">
        <v>0</v>
      </c>
      <c r="S17" s="73">
        <v>157514.01999999999</v>
      </c>
      <c r="T17" s="73">
        <v>0</v>
      </c>
      <c r="U17" s="73">
        <v>0</v>
      </c>
      <c r="V17" s="73">
        <v>1029167.06</v>
      </c>
      <c r="W17" s="70" t="s">
        <v>498</v>
      </c>
      <c r="X17" s="75"/>
      <c r="Y17" s="73">
        <v>0</v>
      </c>
      <c r="Z17" s="76">
        <v>0</v>
      </c>
    </row>
    <row r="18" spans="1:26" s="65" customFormat="1" ht="30" customHeight="1" x14ac:dyDescent="0.25">
      <c r="A18" s="78" t="s">
        <v>483</v>
      </c>
      <c r="B18" s="42">
        <v>12</v>
      </c>
      <c r="C18" s="68" t="s">
        <v>847</v>
      </c>
      <c r="D18" s="69">
        <v>155</v>
      </c>
      <c r="E18" s="70">
        <v>134941</v>
      </c>
      <c r="F18" s="68" t="s">
        <v>501</v>
      </c>
      <c r="G18" s="71" t="s">
        <v>623</v>
      </c>
      <c r="H18" s="68" t="s">
        <v>501</v>
      </c>
      <c r="I18" s="186">
        <v>43831</v>
      </c>
      <c r="J18" s="186">
        <v>45291</v>
      </c>
      <c r="K18" s="204">
        <v>0.84694995189840405</v>
      </c>
      <c r="L18" s="70" t="s">
        <v>486</v>
      </c>
      <c r="M18" s="70" t="s">
        <v>52</v>
      </c>
      <c r="N18" s="71" t="s">
        <v>487</v>
      </c>
      <c r="O18" s="68" t="s">
        <v>488</v>
      </c>
      <c r="P18" s="73">
        <v>121</v>
      </c>
      <c r="Q18" s="74">
        <v>96991.039999999994</v>
      </c>
      <c r="R18" s="73">
        <v>0</v>
      </c>
      <c r="S18" s="73">
        <v>17526.990000000002</v>
      </c>
      <c r="T18" s="73">
        <v>0</v>
      </c>
      <c r="U18" s="73">
        <v>0</v>
      </c>
      <c r="V18" s="73">
        <v>114518.03</v>
      </c>
      <c r="W18" s="70" t="s">
        <v>498</v>
      </c>
      <c r="X18" s="75"/>
      <c r="Y18" s="73">
        <v>0</v>
      </c>
      <c r="Z18" s="76">
        <v>0</v>
      </c>
    </row>
    <row r="19" spans="1:26" s="65" customFormat="1" ht="30" customHeight="1" x14ac:dyDescent="0.25">
      <c r="A19" s="77" t="s">
        <v>483</v>
      </c>
      <c r="B19" s="42">
        <v>13</v>
      </c>
      <c r="C19" s="68" t="s">
        <v>847</v>
      </c>
      <c r="D19" s="69">
        <v>155</v>
      </c>
      <c r="E19" s="70">
        <v>135016</v>
      </c>
      <c r="F19" s="68" t="s">
        <v>502</v>
      </c>
      <c r="G19" s="71" t="s">
        <v>623</v>
      </c>
      <c r="H19" s="68" t="s">
        <v>502</v>
      </c>
      <c r="I19" s="186">
        <v>43466</v>
      </c>
      <c r="J19" s="186">
        <v>45291</v>
      </c>
      <c r="K19" s="204">
        <v>0.84694999078561073</v>
      </c>
      <c r="L19" s="70" t="s">
        <v>486</v>
      </c>
      <c r="M19" s="70" t="s">
        <v>52</v>
      </c>
      <c r="N19" s="71" t="s">
        <v>487</v>
      </c>
      <c r="O19" s="68" t="s">
        <v>488</v>
      </c>
      <c r="P19" s="73">
        <v>121</v>
      </c>
      <c r="Q19" s="74">
        <v>913415.45</v>
      </c>
      <c r="R19" s="73">
        <v>0</v>
      </c>
      <c r="S19" s="73">
        <v>165060.79999999999</v>
      </c>
      <c r="T19" s="73">
        <v>0</v>
      </c>
      <c r="U19" s="73">
        <v>0</v>
      </c>
      <c r="V19" s="73">
        <v>1078476.25</v>
      </c>
      <c r="W19" s="70" t="s">
        <v>498</v>
      </c>
      <c r="X19" s="75" t="s">
        <v>849</v>
      </c>
      <c r="Y19" s="73">
        <v>0</v>
      </c>
      <c r="Z19" s="76">
        <v>0</v>
      </c>
    </row>
    <row r="20" spans="1:26" s="65" customFormat="1" ht="30" customHeight="1" x14ac:dyDescent="0.25">
      <c r="A20" s="78" t="s">
        <v>483</v>
      </c>
      <c r="B20" s="42">
        <v>14</v>
      </c>
      <c r="C20" s="68" t="s">
        <v>847</v>
      </c>
      <c r="D20" s="69">
        <v>155</v>
      </c>
      <c r="E20" s="70">
        <v>135106</v>
      </c>
      <c r="F20" s="68" t="s">
        <v>503</v>
      </c>
      <c r="G20" s="71" t="s">
        <v>623</v>
      </c>
      <c r="H20" s="68" t="s">
        <v>503</v>
      </c>
      <c r="I20" s="186">
        <v>42736</v>
      </c>
      <c r="J20" s="186">
        <v>45291</v>
      </c>
      <c r="K20" s="204">
        <v>0.84695002597813329</v>
      </c>
      <c r="L20" s="70" t="s">
        <v>486</v>
      </c>
      <c r="M20" s="70" t="s">
        <v>52</v>
      </c>
      <c r="N20" s="71" t="s">
        <v>487</v>
      </c>
      <c r="O20" s="68" t="s">
        <v>488</v>
      </c>
      <c r="P20" s="73">
        <v>121</v>
      </c>
      <c r="Q20" s="74">
        <v>299942.27</v>
      </c>
      <c r="R20" s="73">
        <v>0</v>
      </c>
      <c r="S20" s="73">
        <v>54201.73</v>
      </c>
      <c r="T20" s="73">
        <v>0</v>
      </c>
      <c r="U20" s="73">
        <v>0</v>
      </c>
      <c r="V20" s="73">
        <v>354144</v>
      </c>
      <c r="W20" s="70" t="s">
        <v>498</v>
      </c>
      <c r="X20" s="75" t="s">
        <v>850</v>
      </c>
      <c r="Y20" s="73">
        <v>100090.37</v>
      </c>
      <c r="Z20" s="76">
        <v>0</v>
      </c>
    </row>
    <row r="21" spans="1:26" s="65" customFormat="1" ht="30" customHeight="1" x14ac:dyDescent="0.25">
      <c r="A21" s="79" t="s">
        <v>483</v>
      </c>
      <c r="B21" s="42">
        <v>15</v>
      </c>
      <c r="C21" s="68" t="s">
        <v>847</v>
      </c>
      <c r="D21" s="69">
        <v>155</v>
      </c>
      <c r="E21" s="69">
        <v>135869</v>
      </c>
      <c r="F21" s="81" t="s">
        <v>504</v>
      </c>
      <c r="G21" s="71" t="s">
        <v>623</v>
      </c>
      <c r="H21" s="81" t="s">
        <v>504</v>
      </c>
      <c r="I21" s="186">
        <v>43837</v>
      </c>
      <c r="J21" s="186">
        <v>44377</v>
      </c>
      <c r="K21" s="204">
        <v>0.84695001100585521</v>
      </c>
      <c r="L21" s="70" t="s">
        <v>486</v>
      </c>
      <c r="M21" s="70" t="s">
        <v>52</v>
      </c>
      <c r="N21" s="71" t="s">
        <v>487</v>
      </c>
      <c r="O21" s="68" t="s">
        <v>488</v>
      </c>
      <c r="P21" s="73">
        <v>121</v>
      </c>
      <c r="Q21" s="74">
        <v>2267464.14</v>
      </c>
      <c r="R21" s="73">
        <v>0</v>
      </c>
      <c r="S21" s="73">
        <v>409747.16</v>
      </c>
      <c r="T21" s="73">
        <v>0</v>
      </c>
      <c r="U21" s="73">
        <v>0</v>
      </c>
      <c r="V21" s="73">
        <v>2677211.3000000003</v>
      </c>
      <c r="W21" s="70" t="s">
        <v>498</v>
      </c>
      <c r="X21" s="75"/>
      <c r="Y21" s="73">
        <v>0</v>
      </c>
      <c r="Z21" s="76">
        <v>0</v>
      </c>
    </row>
    <row r="22" spans="1:26" s="65" customFormat="1" ht="30" customHeight="1" x14ac:dyDescent="0.25">
      <c r="A22" s="79" t="s">
        <v>485</v>
      </c>
      <c r="B22" s="42">
        <v>16</v>
      </c>
      <c r="C22" s="68" t="s">
        <v>851</v>
      </c>
      <c r="D22" s="69">
        <v>20</v>
      </c>
      <c r="E22" s="70">
        <v>103049</v>
      </c>
      <c r="F22" s="68" t="s">
        <v>505</v>
      </c>
      <c r="G22" s="71" t="s">
        <v>506</v>
      </c>
      <c r="H22" s="68" t="s">
        <v>507</v>
      </c>
      <c r="I22" s="186">
        <v>42961</v>
      </c>
      <c r="J22" s="186">
        <v>44131</v>
      </c>
      <c r="K22" s="204">
        <v>0.83808666669545839</v>
      </c>
      <c r="L22" s="70" t="s">
        <v>508</v>
      </c>
      <c r="M22" s="70" t="s">
        <v>509</v>
      </c>
      <c r="N22" s="71" t="s">
        <v>510</v>
      </c>
      <c r="O22" s="68" t="s">
        <v>511</v>
      </c>
      <c r="P22" s="70">
        <v>110</v>
      </c>
      <c r="Q22" s="73">
        <v>12495318.199999999</v>
      </c>
      <c r="R22" s="73">
        <v>2108101.06</v>
      </c>
      <c r="S22" s="73">
        <v>305919.71000000002</v>
      </c>
      <c r="T22" s="73">
        <v>0</v>
      </c>
      <c r="U22" s="73">
        <v>0</v>
      </c>
      <c r="V22" s="73">
        <v>14909338.970000001</v>
      </c>
      <c r="W22" s="70" t="s">
        <v>489</v>
      </c>
      <c r="X22" s="71" t="s">
        <v>512</v>
      </c>
      <c r="Y22" s="73">
        <v>10368002.360000001</v>
      </c>
      <c r="Z22" s="76">
        <v>1672684.6</v>
      </c>
    </row>
    <row r="23" spans="1:26" s="65" customFormat="1" ht="30" customHeight="1" x14ac:dyDescent="0.25">
      <c r="A23" s="79" t="s">
        <v>485</v>
      </c>
      <c r="B23" s="42">
        <v>17</v>
      </c>
      <c r="C23" s="68" t="s">
        <v>852</v>
      </c>
      <c r="D23" s="69">
        <v>467</v>
      </c>
      <c r="E23" s="70">
        <v>127390</v>
      </c>
      <c r="F23" s="68" t="s">
        <v>513</v>
      </c>
      <c r="G23" s="71" t="s">
        <v>514</v>
      </c>
      <c r="H23" s="68" t="s">
        <v>515</v>
      </c>
      <c r="I23" s="186">
        <v>43587</v>
      </c>
      <c r="J23" s="186">
        <v>44463</v>
      </c>
      <c r="K23" s="204">
        <v>0.8499999593617531</v>
      </c>
      <c r="L23" s="70" t="s">
        <v>508</v>
      </c>
      <c r="M23" s="70" t="s">
        <v>52</v>
      </c>
      <c r="N23" s="71" t="s">
        <v>516</v>
      </c>
      <c r="O23" s="68" t="s">
        <v>517</v>
      </c>
      <c r="P23" s="70">
        <v>110</v>
      </c>
      <c r="Q23" s="73">
        <v>1516428.53</v>
      </c>
      <c r="R23" s="73">
        <v>231924.45</v>
      </c>
      <c r="S23" s="73">
        <v>35680.67</v>
      </c>
      <c r="T23" s="73">
        <v>0</v>
      </c>
      <c r="U23" s="73">
        <v>0</v>
      </c>
      <c r="V23" s="73">
        <v>1784033.65</v>
      </c>
      <c r="W23" s="70" t="s">
        <v>54</v>
      </c>
      <c r="X23" s="71"/>
      <c r="Y23" s="73">
        <v>484025.18</v>
      </c>
      <c r="Z23" s="76">
        <v>74027.360000000001</v>
      </c>
    </row>
    <row r="24" spans="1:26" s="65" customFormat="1" ht="30" customHeight="1" x14ac:dyDescent="0.25">
      <c r="A24" s="79" t="s">
        <v>485</v>
      </c>
      <c r="B24" s="42">
        <v>18</v>
      </c>
      <c r="C24" s="68" t="s">
        <v>852</v>
      </c>
      <c r="D24" s="69">
        <v>436</v>
      </c>
      <c r="E24" s="70">
        <v>127389</v>
      </c>
      <c r="F24" s="68" t="s">
        <v>518</v>
      </c>
      <c r="G24" s="71" t="s">
        <v>519</v>
      </c>
      <c r="H24" s="68" t="s">
        <v>520</v>
      </c>
      <c r="I24" s="186">
        <v>43647</v>
      </c>
      <c r="J24" s="186">
        <v>44561</v>
      </c>
      <c r="K24" s="204">
        <v>0.85000001532302183</v>
      </c>
      <c r="L24" s="70" t="s">
        <v>508</v>
      </c>
      <c r="M24" s="70" t="s">
        <v>509</v>
      </c>
      <c r="N24" s="71" t="s">
        <v>516</v>
      </c>
      <c r="O24" s="68" t="s">
        <v>521</v>
      </c>
      <c r="P24" s="70">
        <v>110</v>
      </c>
      <c r="Q24" s="73">
        <v>2357563.7400000002</v>
      </c>
      <c r="R24" s="73">
        <v>360568.52</v>
      </c>
      <c r="S24" s="73">
        <v>55472.09</v>
      </c>
      <c r="T24" s="73">
        <v>0</v>
      </c>
      <c r="U24" s="73">
        <v>0</v>
      </c>
      <c r="V24" s="73">
        <v>2773604.35</v>
      </c>
      <c r="W24" s="70" t="s">
        <v>54</v>
      </c>
      <c r="X24" s="71"/>
      <c r="Y24" s="73">
        <v>253332.86</v>
      </c>
      <c r="Z24" s="76">
        <v>18480.36</v>
      </c>
    </row>
    <row r="25" spans="1:26" s="65" customFormat="1" ht="30" customHeight="1" x14ac:dyDescent="0.25">
      <c r="A25" s="79" t="s">
        <v>485</v>
      </c>
      <c r="B25" s="42">
        <v>19</v>
      </c>
      <c r="C25" s="68" t="s">
        <v>853</v>
      </c>
      <c r="D25" s="69">
        <v>462</v>
      </c>
      <c r="E25" s="70">
        <v>129032</v>
      </c>
      <c r="F25" s="68" t="s">
        <v>522</v>
      </c>
      <c r="G25" s="71" t="s">
        <v>523</v>
      </c>
      <c r="H25" s="68" t="s">
        <v>524</v>
      </c>
      <c r="I25" s="186">
        <v>43963</v>
      </c>
      <c r="J25" s="186">
        <v>45057</v>
      </c>
      <c r="K25" s="204">
        <v>0.85000000152008703</v>
      </c>
      <c r="L25" s="70" t="s">
        <v>508</v>
      </c>
      <c r="M25" s="70" t="s">
        <v>52</v>
      </c>
      <c r="N25" s="71" t="s">
        <v>525</v>
      </c>
      <c r="O25" s="68" t="s">
        <v>526</v>
      </c>
      <c r="P25" s="70">
        <v>106</v>
      </c>
      <c r="Q25" s="73">
        <v>6710141.9900000002</v>
      </c>
      <c r="R25" s="73">
        <v>1026256.98</v>
      </c>
      <c r="S25" s="73">
        <v>157885.71</v>
      </c>
      <c r="T25" s="73">
        <v>0</v>
      </c>
      <c r="U25" s="73">
        <v>0</v>
      </c>
      <c r="V25" s="73">
        <v>7894284.6799999997</v>
      </c>
      <c r="W25" s="70" t="s">
        <v>54</v>
      </c>
      <c r="X25" s="71"/>
      <c r="Y25" s="73">
        <v>71209.45</v>
      </c>
      <c r="Z25" s="76">
        <v>10890.859999999999</v>
      </c>
    </row>
    <row r="26" spans="1:26" s="65" customFormat="1" ht="30" customHeight="1" x14ac:dyDescent="0.25">
      <c r="A26" s="79" t="s">
        <v>485</v>
      </c>
      <c r="B26" s="42">
        <v>20</v>
      </c>
      <c r="C26" s="68" t="s">
        <v>854</v>
      </c>
      <c r="D26" s="69">
        <v>476</v>
      </c>
      <c r="E26" s="70">
        <v>129792</v>
      </c>
      <c r="F26" s="68" t="s">
        <v>527</v>
      </c>
      <c r="G26" s="71" t="s">
        <v>528</v>
      </c>
      <c r="H26" s="68" t="s">
        <v>529</v>
      </c>
      <c r="I26" s="186">
        <v>43976</v>
      </c>
      <c r="J26" s="186">
        <v>45162</v>
      </c>
      <c r="K26" s="204">
        <v>0.85000000775645179</v>
      </c>
      <c r="L26" s="70" t="s">
        <v>508</v>
      </c>
      <c r="M26" s="70" t="s">
        <v>509</v>
      </c>
      <c r="N26" s="71" t="s">
        <v>530</v>
      </c>
      <c r="O26" s="68" t="s">
        <v>531</v>
      </c>
      <c r="P26" s="70">
        <v>106</v>
      </c>
      <c r="Q26" s="73">
        <v>3616344.26</v>
      </c>
      <c r="R26" s="73">
        <v>553088.6</v>
      </c>
      <c r="S26" s="73">
        <v>85089.76</v>
      </c>
      <c r="T26" s="73">
        <v>0</v>
      </c>
      <c r="U26" s="73">
        <v>0</v>
      </c>
      <c r="V26" s="73">
        <v>4254522.62</v>
      </c>
      <c r="W26" s="70" t="s">
        <v>54</v>
      </c>
      <c r="X26" s="71" t="s">
        <v>855</v>
      </c>
      <c r="Y26" s="73">
        <v>382000</v>
      </c>
      <c r="Z26" s="76">
        <v>0</v>
      </c>
    </row>
    <row r="27" spans="1:26" s="65" customFormat="1" ht="30" customHeight="1" x14ac:dyDescent="0.25">
      <c r="A27" s="79" t="s">
        <v>485</v>
      </c>
      <c r="B27" s="42">
        <v>21</v>
      </c>
      <c r="C27" s="68" t="s">
        <v>854</v>
      </c>
      <c r="D27" s="69">
        <v>476</v>
      </c>
      <c r="E27" s="70">
        <v>130376</v>
      </c>
      <c r="F27" s="68" t="s">
        <v>532</v>
      </c>
      <c r="G27" s="71" t="s">
        <v>523</v>
      </c>
      <c r="H27" s="68" t="s">
        <v>533</v>
      </c>
      <c r="I27" s="186">
        <v>43979</v>
      </c>
      <c r="J27" s="186">
        <v>44892</v>
      </c>
      <c r="K27" s="204">
        <v>0.84999999676729088</v>
      </c>
      <c r="L27" s="70" t="s">
        <v>508</v>
      </c>
      <c r="M27" s="70" t="s">
        <v>509</v>
      </c>
      <c r="N27" s="71" t="s">
        <v>534</v>
      </c>
      <c r="O27" s="68" t="s">
        <v>526</v>
      </c>
      <c r="P27" s="70">
        <v>112</v>
      </c>
      <c r="Q27" s="73">
        <v>5127278.75</v>
      </c>
      <c r="R27" s="73">
        <v>784172.06</v>
      </c>
      <c r="S27" s="73">
        <v>120641.86</v>
      </c>
      <c r="T27" s="73">
        <v>0</v>
      </c>
      <c r="U27" s="73">
        <v>0</v>
      </c>
      <c r="V27" s="73">
        <v>6032092.6699999999</v>
      </c>
      <c r="W27" s="70" t="s">
        <v>54</v>
      </c>
      <c r="X27" s="71" t="s">
        <v>675</v>
      </c>
      <c r="Y27" s="73">
        <v>6140.9400000000005</v>
      </c>
      <c r="Z27" s="76">
        <v>939.21</v>
      </c>
    </row>
    <row r="28" spans="1:26" s="65" customFormat="1" ht="30" customHeight="1" x14ac:dyDescent="0.25">
      <c r="A28" s="79" t="s">
        <v>485</v>
      </c>
      <c r="B28" s="42">
        <v>22</v>
      </c>
      <c r="C28" s="68" t="s">
        <v>856</v>
      </c>
      <c r="D28" s="69">
        <v>303</v>
      </c>
      <c r="E28" s="70">
        <v>128943</v>
      </c>
      <c r="F28" s="68" t="s">
        <v>624</v>
      </c>
      <c r="G28" s="71" t="s">
        <v>625</v>
      </c>
      <c r="H28" s="68" t="s">
        <v>626</v>
      </c>
      <c r="I28" s="186">
        <v>44034</v>
      </c>
      <c r="J28" s="186">
        <v>44947</v>
      </c>
      <c r="K28" s="204">
        <v>0.95000000086432601</v>
      </c>
      <c r="L28" s="70" t="s">
        <v>508</v>
      </c>
      <c r="M28" s="70" t="s">
        <v>509</v>
      </c>
      <c r="N28" s="71" t="s">
        <v>627</v>
      </c>
      <c r="O28" s="68" t="s">
        <v>628</v>
      </c>
      <c r="P28" s="70">
        <v>114</v>
      </c>
      <c r="Q28" s="73">
        <v>4396489.88</v>
      </c>
      <c r="R28" s="73">
        <v>179242.52</v>
      </c>
      <c r="S28" s="73">
        <v>52151.68</v>
      </c>
      <c r="T28" s="73">
        <v>0</v>
      </c>
      <c r="U28" s="73">
        <v>0</v>
      </c>
      <c r="V28" s="73">
        <v>4627884.08</v>
      </c>
      <c r="W28" s="69" t="s">
        <v>54</v>
      </c>
      <c r="X28" s="82"/>
      <c r="Y28" s="73">
        <v>462788.4</v>
      </c>
      <c r="Z28" s="76">
        <v>0</v>
      </c>
    </row>
    <row r="29" spans="1:26" s="65" customFormat="1" ht="30" customHeight="1" x14ac:dyDescent="0.25">
      <c r="A29" s="79" t="s">
        <v>485</v>
      </c>
      <c r="B29" s="42">
        <v>23</v>
      </c>
      <c r="C29" s="68" t="s">
        <v>856</v>
      </c>
      <c r="D29" s="69">
        <v>303</v>
      </c>
      <c r="E29" s="70">
        <v>130314</v>
      </c>
      <c r="F29" s="68" t="s">
        <v>629</v>
      </c>
      <c r="G29" s="71" t="s">
        <v>630</v>
      </c>
      <c r="H29" s="68" t="s">
        <v>629</v>
      </c>
      <c r="I29" s="186">
        <v>44040</v>
      </c>
      <c r="J29" s="186">
        <v>45134</v>
      </c>
      <c r="K29" s="204">
        <v>0.94999999589722084</v>
      </c>
      <c r="L29" s="70" t="s">
        <v>508</v>
      </c>
      <c r="M29" s="70" t="s">
        <v>509</v>
      </c>
      <c r="N29" s="71" t="s">
        <v>631</v>
      </c>
      <c r="O29" s="68" t="s">
        <v>632</v>
      </c>
      <c r="P29" s="70">
        <v>110</v>
      </c>
      <c r="Q29" s="73">
        <v>4167906.52</v>
      </c>
      <c r="R29" s="73">
        <v>171386.77</v>
      </c>
      <c r="S29" s="73">
        <v>47976.75</v>
      </c>
      <c r="T29" s="73">
        <v>0</v>
      </c>
      <c r="U29" s="73">
        <v>0</v>
      </c>
      <c r="V29" s="73">
        <v>4387270.04</v>
      </c>
      <c r="W29" s="69" t="s">
        <v>54</v>
      </c>
      <c r="X29" s="82" t="s">
        <v>633</v>
      </c>
      <c r="Y29" s="73">
        <v>435930.47</v>
      </c>
      <c r="Z29" s="76">
        <v>2796.52</v>
      </c>
    </row>
    <row r="30" spans="1:26" s="65" customFormat="1" ht="30" customHeight="1" x14ac:dyDescent="0.25">
      <c r="A30" s="79" t="s">
        <v>485</v>
      </c>
      <c r="B30" s="42">
        <v>24</v>
      </c>
      <c r="C30" s="191" t="s">
        <v>857</v>
      </c>
      <c r="D30" s="192">
        <v>633</v>
      </c>
      <c r="E30" s="193">
        <v>132918</v>
      </c>
      <c r="F30" s="191" t="s">
        <v>634</v>
      </c>
      <c r="G30" s="194" t="s">
        <v>635</v>
      </c>
      <c r="H30" s="191" t="s">
        <v>636</v>
      </c>
      <c r="I30" s="195">
        <v>44036</v>
      </c>
      <c r="J30" s="195">
        <v>44765</v>
      </c>
      <c r="K30" s="205">
        <v>0.84999999746205346</v>
      </c>
      <c r="L30" s="193" t="s">
        <v>508</v>
      </c>
      <c r="M30" s="193" t="s">
        <v>509</v>
      </c>
      <c r="N30" s="194" t="s">
        <v>637</v>
      </c>
      <c r="O30" s="191" t="s">
        <v>638</v>
      </c>
      <c r="P30" s="193">
        <v>118</v>
      </c>
      <c r="Q30" s="196">
        <v>2009498.56</v>
      </c>
      <c r="R30" s="196">
        <v>354617.4</v>
      </c>
      <c r="S30" s="196">
        <v>0</v>
      </c>
      <c r="T30" s="196">
        <v>0</v>
      </c>
      <c r="U30" s="196">
        <v>0</v>
      </c>
      <c r="V30" s="196">
        <v>2364115.96</v>
      </c>
      <c r="W30" s="192" t="s">
        <v>54</v>
      </c>
      <c r="X30" s="197" t="s">
        <v>676</v>
      </c>
      <c r="Y30" s="196">
        <v>556376.96</v>
      </c>
      <c r="Z30" s="198">
        <v>23387.86</v>
      </c>
    </row>
    <row r="31" spans="1:26" s="65" customFormat="1" ht="30" customHeight="1" x14ac:dyDescent="0.25">
      <c r="A31" s="79" t="s">
        <v>485</v>
      </c>
      <c r="B31" s="42">
        <v>25</v>
      </c>
      <c r="C31" s="191" t="s">
        <v>857</v>
      </c>
      <c r="D31" s="192">
        <v>633</v>
      </c>
      <c r="E31" s="193">
        <v>132933</v>
      </c>
      <c r="F31" s="191" t="s">
        <v>639</v>
      </c>
      <c r="G31" s="194" t="s">
        <v>640</v>
      </c>
      <c r="H31" s="191" t="s">
        <v>641</v>
      </c>
      <c r="I31" s="195">
        <v>44137</v>
      </c>
      <c r="J31" s="195">
        <v>44866</v>
      </c>
      <c r="K31" s="205">
        <v>0.84999999683854166</v>
      </c>
      <c r="L31" s="193" t="s">
        <v>508</v>
      </c>
      <c r="M31" s="193" t="s">
        <v>509</v>
      </c>
      <c r="N31" s="194" t="s">
        <v>637</v>
      </c>
      <c r="O31" s="191" t="s">
        <v>642</v>
      </c>
      <c r="P31" s="193">
        <v>118</v>
      </c>
      <c r="Q31" s="196">
        <v>2016474.5</v>
      </c>
      <c r="R31" s="196">
        <v>355848.45</v>
      </c>
      <c r="S31" s="196">
        <v>0</v>
      </c>
      <c r="T31" s="196">
        <v>0</v>
      </c>
      <c r="U31" s="196">
        <v>0</v>
      </c>
      <c r="V31" s="196">
        <v>2372322.9500000002</v>
      </c>
      <c r="W31" s="192" t="s">
        <v>54</v>
      </c>
      <c r="X31" s="197" t="s">
        <v>643</v>
      </c>
      <c r="Y31" s="196">
        <v>389330.14</v>
      </c>
      <c r="Z31" s="198">
        <v>0</v>
      </c>
    </row>
    <row r="32" spans="1:26" s="65" customFormat="1" ht="30" customHeight="1" x14ac:dyDescent="0.25">
      <c r="A32" s="79" t="s">
        <v>485</v>
      </c>
      <c r="B32" s="42">
        <v>26</v>
      </c>
      <c r="C32" s="191" t="s">
        <v>857</v>
      </c>
      <c r="D32" s="192">
        <v>633</v>
      </c>
      <c r="E32" s="193">
        <v>132966</v>
      </c>
      <c r="F32" s="191" t="s">
        <v>644</v>
      </c>
      <c r="G32" s="194" t="s">
        <v>645</v>
      </c>
      <c r="H32" s="191" t="s">
        <v>646</v>
      </c>
      <c r="I32" s="195">
        <v>44137</v>
      </c>
      <c r="J32" s="195">
        <v>44866</v>
      </c>
      <c r="K32" s="205">
        <v>0.82366126480762403</v>
      </c>
      <c r="L32" s="193" t="s">
        <v>508</v>
      </c>
      <c r="M32" s="193" t="s">
        <v>509</v>
      </c>
      <c r="N32" s="194" t="s">
        <v>637</v>
      </c>
      <c r="O32" s="191" t="s">
        <v>647</v>
      </c>
      <c r="P32" s="193">
        <v>118</v>
      </c>
      <c r="Q32" s="196">
        <v>1953973.62</v>
      </c>
      <c r="R32" s="196">
        <v>344818.87</v>
      </c>
      <c r="S32" s="196">
        <v>73509.94</v>
      </c>
      <c r="T32" s="196">
        <v>0</v>
      </c>
      <c r="U32" s="196">
        <v>0</v>
      </c>
      <c r="V32" s="196">
        <v>2372302.4300000002</v>
      </c>
      <c r="W32" s="192" t="s">
        <v>54</v>
      </c>
      <c r="X32" s="197" t="s">
        <v>643</v>
      </c>
      <c r="Y32" s="196">
        <v>383174.39</v>
      </c>
      <c r="Z32" s="198">
        <v>0</v>
      </c>
    </row>
    <row r="33" spans="1:26" s="65" customFormat="1" ht="30" customHeight="1" x14ac:dyDescent="0.25">
      <c r="A33" s="79" t="s">
        <v>485</v>
      </c>
      <c r="B33" s="42">
        <v>27</v>
      </c>
      <c r="C33" s="191" t="s">
        <v>857</v>
      </c>
      <c r="D33" s="192">
        <v>633</v>
      </c>
      <c r="E33" s="193">
        <v>130673</v>
      </c>
      <c r="F33" s="191" t="s">
        <v>648</v>
      </c>
      <c r="G33" s="194" t="s">
        <v>649</v>
      </c>
      <c r="H33" s="191" t="s">
        <v>650</v>
      </c>
      <c r="I33" s="195">
        <v>44048</v>
      </c>
      <c r="J33" s="195">
        <v>44838</v>
      </c>
      <c r="K33" s="205">
        <v>0.82038497744131333</v>
      </c>
      <c r="L33" s="193" t="s">
        <v>508</v>
      </c>
      <c r="M33" s="193" t="s">
        <v>509</v>
      </c>
      <c r="N33" s="194" t="s">
        <v>637</v>
      </c>
      <c r="O33" s="191" t="s">
        <v>651</v>
      </c>
      <c r="P33" s="193">
        <v>118</v>
      </c>
      <c r="Q33" s="196">
        <v>1947638.59</v>
      </c>
      <c r="R33" s="196">
        <v>329268.93</v>
      </c>
      <c r="S33" s="196">
        <v>97146.91</v>
      </c>
      <c r="T33" s="196">
        <v>0</v>
      </c>
      <c r="U33" s="196">
        <v>0</v>
      </c>
      <c r="V33" s="196">
        <v>2374054.4300000002</v>
      </c>
      <c r="W33" s="192" t="s">
        <v>54</v>
      </c>
      <c r="X33" s="197" t="s">
        <v>677</v>
      </c>
      <c r="Y33" s="196">
        <v>370850.09</v>
      </c>
      <c r="Z33" s="198">
        <v>25415.1</v>
      </c>
    </row>
    <row r="34" spans="1:26" s="65" customFormat="1" ht="30" customHeight="1" x14ac:dyDescent="0.25">
      <c r="A34" s="79" t="s">
        <v>485</v>
      </c>
      <c r="B34" s="42">
        <v>28</v>
      </c>
      <c r="C34" s="191" t="s">
        <v>857</v>
      </c>
      <c r="D34" s="192">
        <v>633</v>
      </c>
      <c r="E34" s="193">
        <v>132317</v>
      </c>
      <c r="F34" s="191" t="s">
        <v>652</v>
      </c>
      <c r="G34" s="194" t="s">
        <v>653</v>
      </c>
      <c r="H34" s="191" t="s">
        <v>654</v>
      </c>
      <c r="I34" s="195">
        <v>44048</v>
      </c>
      <c r="J34" s="195">
        <v>44838</v>
      </c>
      <c r="K34" s="205">
        <v>0.85000000106944107</v>
      </c>
      <c r="L34" s="193" t="s">
        <v>508</v>
      </c>
      <c r="M34" s="193" t="s">
        <v>509</v>
      </c>
      <c r="N34" s="194" t="s">
        <v>637</v>
      </c>
      <c r="O34" s="191" t="s">
        <v>655</v>
      </c>
      <c r="P34" s="193">
        <v>118</v>
      </c>
      <c r="Q34" s="196">
        <v>1987019.29</v>
      </c>
      <c r="R34" s="196">
        <v>336294.58</v>
      </c>
      <c r="S34" s="196">
        <v>14355.88</v>
      </c>
      <c r="T34" s="196">
        <v>0</v>
      </c>
      <c r="U34" s="196">
        <v>0</v>
      </c>
      <c r="V34" s="196">
        <v>2337669.75</v>
      </c>
      <c r="W34" s="192" t="s">
        <v>54</v>
      </c>
      <c r="X34" s="197" t="s">
        <v>677</v>
      </c>
      <c r="Y34" s="196">
        <v>380515.61</v>
      </c>
      <c r="Z34" s="198">
        <v>27496.899999999998</v>
      </c>
    </row>
    <row r="35" spans="1:26" s="65" customFormat="1" ht="30" customHeight="1" x14ac:dyDescent="0.25">
      <c r="A35" s="79" t="s">
        <v>485</v>
      </c>
      <c r="B35" s="42">
        <v>29</v>
      </c>
      <c r="C35" s="191" t="s">
        <v>858</v>
      </c>
      <c r="D35" s="192">
        <v>665</v>
      </c>
      <c r="E35" s="193">
        <v>132947</v>
      </c>
      <c r="F35" s="191" t="s">
        <v>678</v>
      </c>
      <c r="G35" s="194" t="s">
        <v>679</v>
      </c>
      <c r="H35" s="191" t="s">
        <v>680</v>
      </c>
      <c r="I35" s="195">
        <v>44172</v>
      </c>
      <c r="J35" s="195">
        <v>45266</v>
      </c>
      <c r="K35" s="205">
        <v>0.84999999710889906</v>
      </c>
      <c r="L35" s="193" t="s">
        <v>508</v>
      </c>
      <c r="M35" s="193" t="s">
        <v>509</v>
      </c>
      <c r="N35" s="194" t="s">
        <v>681</v>
      </c>
      <c r="O35" s="191" t="s">
        <v>682</v>
      </c>
      <c r="P35" s="193">
        <v>115</v>
      </c>
      <c r="Q35" s="196">
        <v>8085155.3899999997</v>
      </c>
      <c r="R35" s="196">
        <v>171093.69</v>
      </c>
      <c r="S35" s="196">
        <v>1255698.47</v>
      </c>
      <c r="T35" s="196">
        <v>0</v>
      </c>
      <c r="U35" s="196">
        <v>0</v>
      </c>
      <c r="V35" s="196">
        <v>9511947.5500000007</v>
      </c>
      <c r="W35" s="192" t="s">
        <v>54</v>
      </c>
      <c r="X35" s="197"/>
      <c r="Y35" s="196">
        <v>0</v>
      </c>
      <c r="Z35" s="198">
        <v>0</v>
      </c>
    </row>
    <row r="36" spans="1:26" s="65" customFormat="1" ht="30" customHeight="1" x14ac:dyDescent="0.25">
      <c r="A36" s="79" t="s">
        <v>485</v>
      </c>
      <c r="B36" s="42">
        <v>30</v>
      </c>
      <c r="C36" s="191" t="s">
        <v>856</v>
      </c>
      <c r="D36" s="192">
        <v>827</v>
      </c>
      <c r="E36" s="193">
        <v>139991</v>
      </c>
      <c r="F36" s="191" t="s">
        <v>859</v>
      </c>
      <c r="G36" s="194" t="s">
        <v>860</v>
      </c>
      <c r="H36" s="191" t="s">
        <v>861</v>
      </c>
      <c r="I36" s="195">
        <v>44249</v>
      </c>
      <c r="J36" s="195">
        <v>45281</v>
      </c>
      <c r="K36" s="205">
        <v>0.94999999607589491</v>
      </c>
      <c r="L36" s="193" t="s">
        <v>508</v>
      </c>
      <c r="M36" s="193" t="s">
        <v>52</v>
      </c>
      <c r="N36" s="194" t="s">
        <v>611</v>
      </c>
      <c r="O36" s="191" t="s">
        <v>862</v>
      </c>
      <c r="P36" s="193">
        <v>110</v>
      </c>
      <c r="Q36" s="196">
        <v>4599774.79</v>
      </c>
      <c r="R36" s="196">
        <v>195033.43</v>
      </c>
      <c r="S36" s="196">
        <v>47060</v>
      </c>
      <c r="T36" s="196">
        <v>0</v>
      </c>
      <c r="U36" s="196">
        <v>0</v>
      </c>
      <c r="V36" s="196">
        <v>4841868.22</v>
      </c>
      <c r="W36" s="192" t="s">
        <v>54</v>
      </c>
      <c r="X36" s="197"/>
      <c r="Y36" s="196">
        <v>484186.81</v>
      </c>
      <c r="Z36" s="198">
        <v>0</v>
      </c>
    </row>
    <row r="37" spans="1:26" s="65" customFormat="1" ht="30" customHeight="1" x14ac:dyDescent="0.25">
      <c r="A37" s="79" t="s">
        <v>485</v>
      </c>
      <c r="B37" s="67">
        <v>31</v>
      </c>
      <c r="C37" s="191" t="s">
        <v>856</v>
      </c>
      <c r="D37" s="192">
        <v>827</v>
      </c>
      <c r="E37" s="193">
        <v>139791</v>
      </c>
      <c r="F37" s="191" t="s">
        <v>863</v>
      </c>
      <c r="G37" s="194" t="s">
        <v>864</v>
      </c>
      <c r="H37" s="191" t="s">
        <v>865</v>
      </c>
      <c r="I37" s="195">
        <v>44246</v>
      </c>
      <c r="J37" s="195">
        <v>45156</v>
      </c>
      <c r="K37" s="205">
        <v>0.95000000453199696</v>
      </c>
      <c r="L37" s="193" t="s">
        <v>508</v>
      </c>
      <c r="M37" s="193" t="s">
        <v>52</v>
      </c>
      <c r="N37" s="194" t="s">
        <v>866</v>
      </c>
      <c r="O37" s="191" t="s">
        <v>867</v>
      </c>
      <c r="P37" s="193">
        <v>114</v>
      </c>
      <c r="Q37" s="196">
        <v>4506843.37</v>
      </c>
      <c r="R37" s="196">
        <v>208687.91</v>
      </c>
      <c r="S37" s="196">
        <v>28514.35</v>
      </c>
      <c r="T37" s="196">
        <v>0</v>
      </c>
      <c r="U37" s="196">
        <v>0</v>
      </c>
      <c r="V37" s="196">
        <v>4744045.63</v>
      </c>
      <c r="W37" s="192" t="s">
        <v>54</v>
      </c>
      <c r="X37" s="197"/>
      <c r="Y37" s="196">
        <v>0</v>
      </c>
      <c r="Z37" s="198">
        <v>0</v>
      </c>
    </row>
    <row r="38" spans="1:26" s="65" customFormat="1" ht="30" customHeight="1" x14ac:dyDescent="0.25">
      <c r="A38" s="79" t="s">
        <v>846</v>
      </c>
      <c r="B38" s="67">
        <v>32</v>
      </c>
      <c r="C38" s="191" t="s">
        <v>868</v>
      </c>
      <c r="D38" s="192">
        <v>74</v>
      </c>
      <c r="E38" s="193">
        <v>107380</v>
      </c>
      <c r="F38" s="191" t="s">
        <v>535</v>
      </c>
      <c r="G38" s="194" t="s">
        <v>869</v>
      </c>
      <c r="H38" s="191" t="s">
        <v>536</v>
      </c>
      <c r="I38" s="195">
        <v>43237</v>
      </c>
      <c r="J38" s="195">
        <v>44349</v>
      </c>
      <c r="K38" s="205">
        <v>0.85</v>
      </c>
      <c r="L38" s="193" t="s">
        <v>537</v>
      </c>
      <c r="M38" s="193" t="s">
        <v>538</v>
      </c>
      <c r="N38" s="194" t="s">
        <v>539</v>
      </c>
      <c r="O38" s="191" t="s">
        <v>540</v>
      </c>
      <c r="P38" s="193">
        <v>115</v>
      </c>
      <c r="Q38" s="196">
        <v>3813595.89</v>
      </c>
      <c r="R38" s="196">
        <v>267587.77</v>
      </c>
      <c r="S38" s="196">
        <v>405399.74</v>
      </c>
      <c r="T38" s="196">
        <v>0</v>
      </c>
      <c r="U38" s="196">
        <v>0</v>
      </c>
      <c r="V38" s="196">
        <v>4486583.4000000004</v>
      </c>
      <c r="W38" s="192" t="s">
        <v>498</v>
      </c>
      <c r="X38" s="197" t="s">
        <v>541</v>
      </c>
      <c r="Y38" s="196">
        <v>1920381.2399999998</v>
      </c>
      <c r="Z38" s="198">
        <v>80401.83</v>
      </c>
    </row>
    <row r="39" spans="1:26" s="65" customFormat="1" ht="30" customHeight="1" x14ac:dyDescent="0.25">
      <c r="A39" s="79" t="s">
        <v>846</v>
      </c>
      <c r="B39" s="67">
        <v>33</v>
      </c>
      <c r="C39" s="191" t="s">
        <v>870</v>
      </c>
      <c r="D39" s="192">
        <v>73</v>
      </c>
      <c r="E39" s="193">
        <v>107381</v>
      </c>
      <c r="F39" s="191" t="s">
        <v>542</v>
      </c>
      <c r="G39" s="194" t="s">
        <v>543</v>
      </c>
      <c r="H39" s="191" t="s">
        <v>544</v>
      </c>
      <c r="I39" s="195">
        <v>43187</v>
      </c>
      <c r="J39" s="195">
        <v>44101</v>
      </c>
      <c r="K39" s="205">
        <v>0.85000000049991764</v>
      </c>
      <c r="L39" s="193" t="s">
        <v>508</v>
      </c>
      <c r="M39" s="193" t="s">
        <v>52</v>
      </c>
      <c r="N39" s="194" t="s">
        <v>545</v>
      </c>
      <c r="O39" s="191" t="s">
        <v>546</v>
      </c>
      <c r="P39" s="193">
        <v>115</v>
      </c>
      <c r="Q39" s="196">
        <v>1700280.11</v>
      </c>
      <c r="R39" s="196">
        <v>92096.99</v>
      </c>
      <c r="S39" s="196">
        <v>207952.44</v>
      </c>
      <c r="T39" s="196">
        <v>0</v>
      </c>
      <c r="U39" s="196">
        <v>0</v>
      </c>
      <c r="V39" s="196">
        <v>2000329.54</v>
      </c>
      <c r="W39" s="192" t="s">
        <v>489</v>
      </c>
      <c r="X39" s="197" t="s">
        <v>656</v>
      </c>
      <c r="Y39" s="196">
        <v>1070355.08</v>
      </c>
      <c r="Z39" s="198">
        <v>59363.49</v>
      </c>
    </row>
    <row r="40" spans="1:26" s="65" customFormat="1" ht="30" customHeight="1" x14ac:dyDescent="0.25">
      <c r="A40" s="79" t="s">
        <v>846</v>
      </c>
      <c r="B40" s="277">
        <v>34</v>
      </c>
      <c r="C40" s="191" t="s">
        <v>868</v>
      </c>
      <c r="D40" s="192">
        <v>74</v>
      </c>
      <c r="E40" s="193">
        <v>107980</v>
      </c>
      <c r="F40" s="191" t="s">
        <v>547</v>
      </c>
      <c r="G40" s="194" t="s">
        <v>548</v>
      </c>
      <c r="H40" s="191" t="s">
        <v>549</v>
      </c>
      <c r="I40" s="195">
        <v>43201</v>
      </c>
      <c r="J40" s="195">
        <v>44296</v>
      </c>
      <c r="K40" s="205">
        <v>0.84999999938257653</v>
      </c>
      <c r="L40" s="193" t="s">
        <v>508</v>
      </c>
      <c r="M40" s="193" t="s">
        <v>538</v>
      </c>
      <c r="N40" s="194" t="s">
        <v>550</v>
      </c>
      <c r="O40" s="191" t="s">
        <v>551</v>
      </c>
      <c r="P40" s="193">
        <v>115</v>
      </c>
      <c r="Q40" s="196">
        <v>6883443.5599999996</v>
      </c>
      <c r="R40" s="196">
        <v>1052761.96</v>
      </c>
      <c r="S40" s="196">
        <v>161963.38</v>
      </c>
      <c r="T40" s="196">
        <v>0</v>
      </c>
      <c r="U40" s="196">
        <v>0</v>
      </c>
      <c r="V40" s="196">
        <v>8098168.8999999994</v>
      </c>
      <c r="W40" s="192" t="s">
        <v>498</v>
      </c>
      <c r="X40" s="197" t="s">
        <v>552</v>
      </c>
      <c r="Y40" s="196">
        <v>5657759.2999999989</v>
      </c>
      <c r="Z40" s="198">
        <v>741717.21</v>
      </c>
    </row>
    <row r="41" spans="1:26" s="65" customFormat="1" ht="39" customHeight="1" thickBot="1" x14ac:dyDescent="0.3">
      <c r="A41" s="83" t="s">
        <v>846</v>
      </c>
      <c r="B41" s="80">
        <v>35</v>
      </c>
      <c r="C41" s="84" t="s">
        <v>871</v>
      </c>
      <c r="D41" s="85">
        <v>658</v>
      </c>
      <c r="E41" s="86">
        <v>133203</v>
      </c>
      <c r="F41" s="84" t="s">
        <v>683</v>
      </c>
      <c r="G41" s="87" t="s">
        <v>684</v>
      </c>
      <c r="H41" s="84" t="s">
        <v>685</v>
      </c>
      <c r="I41" s="187">
        <v>44182</v>
      </c>
      <c r="J41" s="187">
        <v>45260</v>
      </c>
      <c r="K41" s="206">
        <v>0.85000000210963966</v>
      </c>
      <c r="L41" s="86" t="s">
        <v>508</v>
      </c>
      <c r="M41" s="86" t="s">
        <v>509</v>
      </c>
      <c r="N41" s="87" t="s">
        <v>530</v>
      </c>
      <c r="O41" s="84" t="s">
        <v>686</v>
      </c>
      <c r="P41" s="86">
        <v>115</v>
      </c>
      <c r="Q41" s="88">
        <v>2820386.86</v>
      </c>
      <c r="R41" s="88">
        <v>431353.5</v>
      </c>
      <c r="S41" s="88">
        <v>66361.820000000007</v>
      </c>
      <c r="T41" s="88">
        <v>0</v>
      </c>
      <c r="U41" s="88">
        <v>0</v>
      </c>
      <c r="V41" s="88">
        <v>3318102.18</v>
      </c>
      <c r="W41" s="85" t="s">
        <v>498</v>
      </c>
      <c r="X41" s="89" t="s">
        <v>872</v>
      </c>
      <c r="Y41" s="88">
        <v>0</v>
      </c>
      <c r="Z41" s="90">
        <v>0</v>
      </c>
    </row>
    <row r="42" spans="1:26" s="93" customFormat="1" ht="21.75" customHeight="1" thickBot="1" x14ac:dyDescent="0.3">
      <c r="A42" s="310" t="s">
        <v>11</v>
      </c>
      <c r="B42" s="310"/>
      <c r="C42" s="310"/>
      <c r="D42" s="310"/>
      <c r="E42" s="310"/>
      <c r="F42" s="310"/>
      <c r="G42" s="310"/>
      <c r="H42" s="310"/>
      <c r="I42" s="310"/>
      <c r="J42" s="310"/>
      <c r="K42" s="310"/>
      <c r="L42" s="310"/>
      <c r="M42" s="310"/>
      <c r="N42" s="310"/>
      <c r="O42" s="310"/>
      <c r="P42" s="310"/>
      <c r="Q42" s="91">
        <f>SUM(Q7:Q41)</f>
        <v>111352842.11000003</v>
      </c>
      <c r="R42" s="91">
        <f t="shared" ref="R42:V42" si="0">SUM(R7:R41)</f>
        <v>9554204.4400000013</v>
      </c>
      <c r="S42" s="91">
        <f t="shared" si="0"/>
        <v>8394468.9399999995</v>
      </c>
      <c r="T42" s="91">
        <f t="shared" si="0"/>
        <v>0</v>
      </c>
      <c r="U42" s="91">
        <f t="shared" si="0"/>
        <v>382268.4</v>
      </c>
      <c r="V42" s="91">
        <f t="shared" si="0"/>
        <v>129683783.89000003</v>
      </c>
      <c r="W42" s="91"/>
      <c r="X42" s="91"/>
      <c r="Y42" s="91">
        <f>SUM(Y7:Y41)</f>
        <v>35435228.429999992</v>
      </c>
      <c r="Z42" s="92">
        <f>SUM(Z7:Z41)</f>
        <v>2737601.3000000007</v>
      </c>
    </row>
  </sheetData>
  <mergeCells count="30">
    <mergeCell ref="B2:Z2"/>
    <mergeCell ref="B3:V3"/>
    <mergeCell ref="A4:A6"/>
    <mergeCell ref="B4:B6"/>
    <mergeCell ref="C4:C6"/>
    <mergeCell ref="D4:D6"/>
    <mergeCell ref="E4:E6"/>
    <mergeCell ref="F4:F6"/>
    <mergeCell ref="G4:G6"/>
    <mergeCell ref="H4:H6"/>
    <mergeCell ref="I4:I6"/>
    <mergeCell ref="J4:J6"/>
    <mergeCell ref="K4:K6"/>
    <mergeCell ref="L4:L6"/>
    <mergeCell ref="M4:M6"/>
    <mergeCell ref="N4:N6"/>
    <mergeCell ref="A42:P42"/>
    <mergeCell ref="X4:X6"/>
    <mergeCell ref="Y4:Z4"/>
    <mergeCell ref="Q5:R5"/>
    <mergeCell ref="S5:S6"/>
    <mergeCell ref="T5:T6"/>
    <mergeCell ref="U5:U6"/>
    <mergeCell ref="Y5:Y6"/>
    <mergeCell ref="Z5:Z6"/>
    <mergeCell ref="O4:O6"/>
    <mergeCell ref="P4:P6"/>
    <mergeCell ref="Q4:U4"/>
    <mergeCell ref="V4:V6"/>
    <mergeCell ref="W4:W6"/>
  </mergeCells>
  <conditionalFormatting sqref="E4:E6">
    <cfRule type="duplicateValues" dxfId="40" priority="2"/>
  </conditionalFormatting>
  <conditionalFormatting sqref="E4:E6">
    <cfRule type="duplicateValues" dxfId="39" priority="3"/>
  </conditionalFormatting>
  <conditionalFormatting sqref="E7">
    <cfRule type="duplicateValues" dxfId="38" priority="4"/>
  </conditionalFormatting>
  <conditionalFormatting sqref="E7">
    <cfRule type="duplicateValues" dxfId="37" priority="5"/>
    <cfRule type="duplicateValues" dxfId="36" priority="6"/>
    <cfRule type="duplicateValues" dxfId="35" priority="7"/>
  </conditionalFormatting>
  <conditionalFormatting sqref="E8:E10">
    <cfRule type="duplicateValues" dxfId="34" priority="8"/>
  </conditionalFormatting>
  <conditionalFormatting sqref="E8:E10">
    <cfRule type="duplicateValues" dxfId="33" priority="9"/>
    <cfRule type="duplicateValues" dxfId="32" priority="10"/>
    <cfRule type="duplicateValues" dxfId="31" priority="11"/>
  </conditionalFormatting>
  <conditionalFormatting sqref="E11:E17">
    <cfRule type="duplicateValues" dxfId="30" priority="12"/>
  </conditionalFormatting>
  <conditionalFormatting sqref="E11:E17">
    <cfRule type="duplicateValues" dxfId="29" priority="13"/>
    <cfRule type="duplicateValues" dxfId="28" priority="14"/>
    <cfRule type="duplicateValues" dxfId="27" priority="15"/>
  </conditionalFormatting>
  <conditionalFormatting sqref="E19:E20">
    <cfRule type="duplicateValues" dxfId="26" priority="16"/>
  </conditionalFormatting>
  <conditionalFormatting sqref="E19:E20">
    <cfRule type="duplicateValues" dxfId="25" priority="17"/>
    <cfRule type="duplicateValues" dxfId="24" priority="18"/>
    <cfRule type="duplicateValues" dxfId="23" priority="19"/>
  </conditionalFormatting>
  <conditionalFormatting sqref="E18">
    <cfRule type="duplicateValues" dxfId="22" priority="20"/>
  </conditionalFormatting>
  <conditionalFormatting sqref="E18">
    <cfRule type="duplicateValues" dxfId="21" priority="21"/>
    <cfRule type="duplicateValues" dxfId="20" priority="22"/>
    <cfRule type="duplicateValues" dxfId="19" priority="23"/>
  </conditionalFormatting>
  <conditionalFormatting sqref="E21">
    <cfRule type="duplicateValues" dxfId="18" priority="24"/>
  </conditionalFormatting>
  <conditionalFormatting sqref="E21">
    <cfRule type="duplicateValues" dxfId="17" priority="25"/>
    <cfRule type="duplicateValues" dxfId="16" priority="26"/>
    <cfRule type="duplicateValues" dxfId="15" priority="27"/>
  </conditionalFormatting>
  <conditionalFormatting sqref="E22:E24">
    <cfRule type="duplicateValues" dxfId="14" priority="28"/>
  </conditionalFormatting>
  <conditionalFormatting sqref="E22:E24">
    <cfRule type="duplicateValues" dxfId="13" priority="29"/>
    <cfRule type="duplicateValues" dxfId="12" priority="30"/>
    <cfRule type="duplicateValues" dxfId="11" priority="31"/>
  </conditionalFormatting>
  <conditionalFormatting sqref="E22:E27">
    <cfRule type="duplicateValues" dxfId="10" priority="32"/>
  </conditionalFormatting>
  <conditionalFormatting sqref="E22:E41">
    <cfRule type="duplicateValues" dxfId="9" priority="33"/>
  </conditionalFormatting>
  <conditionalFormatting sqref="E25:E27">
    <cfRule type="duplicateValues" dxfId="8" priority="34"/>
  </conditionalFormatting>
  <conditionalFormatting sqref="E25:E27">
    <cfRule type="duplicateValues" dxfId="7" priority="35"/>
    <cfRule type="duplicateValues" dxfId="6" priority="36"/>
    <cfRule type="duplicateValues" dxfId="5" priority="37"/>
  </conditionalFormatting>
  <conditionalFormatting sqref="E28:E41">
    <cfRule type="duplicateValues" dxfId="4" priority="38"/>
  </conditionalFormatting>
  <conditionalFormatting sqref="E28:E41">
    <cfRule type="duplicateValues" dxfId="3" priority="39"/>
    <cfRule type="duplicateValues" dxfId="2" priority="40"/>
    <cfRule type="duplicateValues" dxfId="1" priority="41"/>
  </conditionalFormatting>
  <conditionalFormatting sqref="E28:E41">
    <cfRule type="duplicateValues" dxfId="0" priority="42"/>
  </conditionalFormatting>
  <dataValidations count="3">
    <dataValidation type="list" allowBlank="1" showInputMessage="1" showErrorMessage="1" sqref="G7:G11" xr:uid="{00000000-0002-0000-0500-000000000000}">
      <formula1>"AMPOCU,OI ANOFM,OI MEN,OI CNDIPT,OIR NE,OIR SUD EST,OIR SUD MUNTENIA,OIR SUD VEST OLTENIA,OIR VEST,OIR NORD VEST,OIR CENTRU,OIR BUC ILFOV"</formula1>
      <formula2>0</formula2>
    </dataValidation>
    <dataValidation type="list" allowBlank="1" showInputMessage="1" showErrorMessage="1" sqref="G12:G14" xr:uid="{00000000-0002-0000-0500-000001000000}">
      <formula1>"AMPOCU,OI MEN,MFE/DIRECTIA ACHIZITII PUBLICE SI SERVICII INTERNE,OIR NE,OIR SUD EST,OIR SUD MUNTENIA,OIR SUD VEST OLTENIA,OIR VEST,OIR NORD VEST,OIR CENTRU,OIR BUC ILFOV"</formula1>
      <formula2>0</formula2>
    </dataValidation>
    <dataValidation type="list" allowBlank="1" showInputMessage="1" showErrorMessage="1" sqref="G15:G20" xr:uid="{00000000-0002-0000-0500-000002000000}">
      <formula1>"AMPOCU,OI MEN,MEN/SS ANDEA,MFE/DGPECU,MFE/DIRECTIA ACHIZITII PUBLICE SI SERVICII INTERNE,OIR NE,OIR SUD EST,OIR SUD MUNTENIA,OIR SUD VEST OLTENIA,OIR VEST,OIR NORD VEST,OIR CENTRU,OIR BUC ILFOV"</formula1>
      <formula2>0</formula2>
    </dataValidation>
  </dataValidations>
  <pageMargins left="0.7" right="0.7" top="0.75" bottom="0.75" header="0.51180555555555496" footer="0.51180555555555496"/>
  <pageSetup paperSize="8" firstPageNumber="0" fitToHeight="0" orientation="landscape"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J26"/>
  <sheetViews>
    <sheetView zoomScale="80" zoomScaleNormal="80" workbookViewId="0">
      <selection activeCell="F9" sqref="F9"/>
    </sheetView>
  </sheetViews>
  <sheetFormatPr defaultColWidth="9.140625" defaultRowHeight="15" x14ac:dyDescent="0.25"/>
  <cols>
    <col min="1" max="1" width="5" style="94" customWidth="1"/>
    <col min="2" max="2" width="12.7109375" style="94" customWidth="1"/>
    <col min="3" max="3" width="9.140625" style="94"/>
    <col min="4" max="4" width="20" style="94" customWidth="1"/>
    <col min="5" max="5" width="18.28515625" style="94" customWidth="1"/>
    <col min="6" max="6" width="49.140625" style="94" customWidth="1"/>
    <col min="7" max="7" width="12.42578125" style="94" customWidth="1"/>
    <col min="8" max="8" width="12.7109375" style="94" customWidth="1"/>
    <col min="9" max="9" width="11.42578125" style="94" customWidth="1"/>
    <col min="10" max="10" width="17.28515625" style="94" customWidth="1"/>
    <col min="11" max="11" width="9.5703125" style="94" customWidth="1"/>
    <col min="12" max="12" width="24.140625" style="94" customWidth="1"/>
    <col min="13" max="13" width="10.7109375" style="94" customWidth="1"/>
    <col min="14" max="14" width="12.28515625" style="94" customWidth="1"/>
    <col min="15" max="15" width="19.85546875" style="94" customWidth="1"/>
    <col min="16" max="16" width="18.85546875" style="94" customWidth="1"/>
    <col min="17" max="17" width="18.7109375" style="94" customWidth="1"/>
    <col min="18" max="18" width="15.28515625" style="94" customWidth="1"/>
    <col min="19" max="19" width="16.28515625" style="94" customWidth="1"/>
    <col min="20" max="20" width="18.28515625" style="94" customWidth="1"/>
    <col min="21" max="21" width="17.140625" style="29" customWidth="1"/>
    <col min="22" max="22" width="8.7109375" style="94" customWidth="1"/>
    <col min="23" max="23" width="18.5703125" style="94" customWidth="1"/>
    <col min="24" max="24" width="16.5703125" style="94" customWidth="1"/>
    <col min="25" max="25" width="3.28515625" style="29" customWidth="1"/>
    <col min="26" max="26" width="9.5703125" style="29" customWidth="1"/>
    <col min="27" max="1024" width="9.140625" style="29"/>
  </cols>
  <sheetData>
    <row r="1" spans="1:24" ht="30" customHeight="1" x14ac:dyDescent="0.25">
      <c r="A1" s="95"/>
      <c r="B1" s="95"/>
      <c r="C1" s="95"/>
      <c r="D1" s="95"/>
      <c r="E1" s="95"/>
      <c r="F1" s="95"/>
      <c r="G1" s="95"/>
      <c r="H1" s="95"/>
      <c r="I1" s="95"/>
      <c r="J1" s="95"/>
      <c r="K1" s="95"/>
      <c r="L1" s="95"/>
      <c r="M1" s="95"/>
      <c r="N1" s="95"/>
      <c r="O1" s="95"/>
      <c r="P1" s="95"/>
      <c r="Q1" s="95"/>
      <c r="R1" s="95"/>
      <c r="S1" s="95"/>
      <c r="T1" s="95"/>
      <c r="U1" s="96"/>
      <c r="V1" s="95"/>
      <c r="W1" s="95"/>
      <c r="X1" s="97"/>
    </row>
    <row r="2" spans="1:24" ht="30" customHeight="1" x14ac:dyDescent="0.25">
      <c r="A2" s="95"/>
      <c r="B2" s="95"/>
      <c r="C2" s="95"/>
      <c r="D2" s="95"/>
      <c r="E2" s="95"/>
      <c r="F2" s="95"/>
      <c r="G2" s="95"/>
      <c r="H2" s="95"/>
      <c r="I2" s="95"/>
      <c r="J2" s="95"/>
      <c r="K2" s="95"/>
      <c r="L2" s="95"/>
      <c r="M2" s="95"/>
      <c r="N2" s="95"/>
      <c r="O2" s="95"/>
      <c r="P2" s="95"/>
      <c r="Q2" s="95"/>
      <c r="R2" s="95"/>
      <c r="S2" s="95"/>
      <c r="T2" s="95"/>
      <c r="U2" s="96"/>
      <c r="V2" s="95"/>
      <c r="W2" s="95"/>
      <c r="X2" s="95"/>
    </row>
    <row r="3" spans="1:24" ht="30" customHeight="1" x14ac:dyDescent="0.25">
      <c r="A3" s="328" t="s">
        <v>553</v>
      </c>
      <c r="B3" s="328"/>
      <c r="C3" s="328"/>
      <c r="D3" s="328"/>
      <c r="E3" s="328"/>
      <c r="F3" s="328"/>
      <c r="G3" s="328"/>
      <c r="H3" s="328"/>
      <c r="I3" s="328"/>
      <c r="J3" s="328"/>
      <c r="K3" s="328"/>
      <c r="L3" s="328"/>
      <c r="M3" s="328"/>
      <c r="N3" s="328"/>
      <c r="O3" s="328"/>
      <c r="P3" s="328"/>
      <c r="Q3" s="328"/>
      <c r="R3" s="328"/>
      <c r="S3" s="328"/>
      <c r="T3" s="328"/>
      <c r="U3" s="328"/>
      <c r="V3" s="328"/>
      <c r="W3" s="328"/>
      <c r="X3" s="328"/>
    </row>
    <row r="4" spans="1:24" ht="30" customHeight="1" x14ac:dyDescent="0.25">
      <c r="A4" s="329"/>
      <c r="B4" s="329"/>
      <c r="C4" s="329"/>
      <c r="D4" s="329"/>
      <c r="E4" s="329"/>
      <c r="F4" s="329"/>
      <c r="G4" s="329"/>
      <c r="H4" s="329"/>
      <c r="I4" s="329"/>
      <c r="J4" s="329"/>
      <c r="K4" s="329"/>
      <c r="L4" s="329"/>
      <c r="M4" s="329"/>
      <c r="N4" s="329"/>
      <c r="O4" s="329"/>
      <c r="P4" s="329"/>
      <c r="Q4" s="329"/>
      <c r="R4" s="329"/>
      <c r="S4" s="329"/>
      <c r="T4" s="329"/>
      <c r="U4" s="329"/>
      <c r="V4" s="329"/>
      <c r="W4" s="329"/>
      <c r="X4" s="329"/>
    </row>
    <row r="5" spans="1:24" ht="30" customHeight="1" x14ac:dyDescent="0.25">
      <c r="A5" s="330"/>
      <c r="B5" s="330"/>
      <c r="C5" s="330"/>
      <c r="D5" s="330"/>
      <c r="E5" s="330"/>
      <c r="F5" s="330"/>
      <c r="G5" s="330"/>
      <c r="H5" s="330"/>
      <c r="I5" s="330"/>
      <c r="J5" s="330"/>
      <c r="K5" s="330"/>
      <c r="L5" s="330"/>
      <c r="M5" s="330"/>
      <c r="N5" s="330"/>
      <c r="O5" s="330"/>
      <c r="P5" s="330"/>
      <c r="Q5" s="330"/>
      <c r="R5" s="330"/>
      <c r="S5" s="330"/>
      <c r="T5" s="330"/>
      <c r="U5" s="98"/>
      <c r="V5" s="98"/>
      <c r="W5" s="99"/>
      <c r="X5" s="100"/>
    </row>
    <row r="6" spans="1:24" ht="30" customHeight="1" x14ac:dyDescent="0.25">
      <c r="A6" s="297" t="s">
        <v>63</v>
      </c>
      <c r="B6" s="294" t="s">
        <v>64</v>
      </c>
      <c r="C6" s="294" t="s">
        <v>554</v>
      </c>
      <c r="D6" s="294" t="s">
        <v>20</v>
      </c>
      <c r="E6" s="294" t="s">
        <v>66</v>
      </c>
      <c r="F6" s="294" t="s">
        <v>25</v>
      </c>
      <c r="G6" s="294" t="s">
        <v>26</v>
      </c>
      <c r="H6" s="294" t="s">
        <v>27</v>
      </c>
      <c r="I6" s="294" t="s">
        <v>474</v>
      </c>
      <c r="J6" s="294" t="s">
        <v>29</v>
      </c>
      <c r="K6" s="294" t="s">
        <v>30</v>
      </c>
      <c r="L6" s="294" t="s">
        <v>67</v>
      </c>
      <c r="M6" s="294" t="s">
        <v>31</v>
      </c>
      <c r="N6" s="294" t="s">
        <v>32</v>
      </c>
      <c r="O6" s="295" t="s">
        <v>68</v>
      </c>
      <c r="P6" s="295"/>
      <c r="Q6" s="295"/>
      <c r="R6" s="291" t="s">
        <v>72</v>
      </c>
      <c r="S6" s="291" t="s">
        <v>35</v>
      </c>
      <c r="T6" s="291" t="s">
        <v>37</v>
      </c>
      <c r="U6" s="324" t="s">
        <v>69</v>
      </c>
      <c r="V6" s="324" t="s">
        <v>39</v>
      </c>
      <c r="W6" s="292" t="s">
        <v>555</v>
      </c>
      <c r="X6" s="292"/>
    </row>
    <row r="7" spans="1:24" ht="30" customHeight="1" x14ac:dyDescent="0.25">
      <c r="A7" s="297"/>
      <c r="B7" s="294"/>
      <c r="C7" s="294"/>
      <c r="D7" s="294"/>
      <c r="E7" s="294"/>
      <c r="F7" s="294"/>
      <c r="G7" s="294"/>
      <c r="H7" s="294"/>
      <c r="I7" s="294"/>
      <c r="J7" s="294"/>
      <c r="K7" s="294"/>
      <c r="L7" s="294"/>
      <c r="M7" s="294"/>
      <c r="N7" s="294"/>
      <c r="O7" s="325" t="s">
        <v>70</v>
      </c>
      <c r="P7" s="325"/>
      <c r="Q7" s="326" t="s">
        <v>71</v>
      </c>
      <c r="R7" s="291"/>
      <c r="S7" s="291"/>
      <c r="T7" s="291"/>
      <c r="U7" s="324"/>
      <c r="V7" s="324"/>
      <c r="W7" s="326" t="s">
        <v>41</v>
      </c>
      <c r="X7" s="327" t="s">
        <v>42</v>
      </c>
    </row>
    <row r="8" spans="1:24" ht="30" customHeight="1" x14ac:dyDescent="0.25">
      <c r="A8" s="297"/>
      <c r="B8" s="294"/>
      <c r="C8" s="294"/>
      <c r="D8" s="294"/>
      <c r="E8" s="294"/>
      <c r="F8" s="294"/>
      <c r="G8" s="294"/>
      <c r="H8" s="294"/>
      <c r="I8" s="294"/>
      <c r="J8" s="294"/>
      <c r="K8" s="294"/>
      <c r="L8" s="294"/>
      <c r="M8" s="294"/>
      <c r="N8" s="294"/>
      <c r="O8" s="30" t="s">
        <v>41</v>
      </c>
      <c r="P8" s="30" t="s">
        <v>73</v>
      </c>
      <c r="Q8" s="326"/>
      <c r="R8" s="291"/>
      <c r="S8" s="291"/>
      <c r="T8" s="291"/>
      <c r="U8" s="324"/>
      <c r="V8" s="324"/>
      <c r="W8" s="326"/>
      <c r="X8" s="327"/>
    </row>
    <row r="9" spans="1:24" s="114" customFormat="1" ht="105" customHeight="1" x14ac:dyDescent="0.25">
      <c r="A9" s="102">
        <v>1</v>
      </c>
      <c r="B9" s="103" t="s">
        <v>556</v>
      </c>
      <c r="C9" s="103">
        <v>127131</v>
      </c>
      <c r="D9" s="104" t="s">
        <v>557</v>
      </c>
      <c r="E9" s="105" t="s">
        <v>558</v>
      </c>
      <c r="F9" s="104" t="s">
        <v>559</v>
      </c>
      <c r="G9" s="106">
        <v>43529</v>
      </c>
      <c r="H9" s="106">
        <v>44625</v>
      </c>
      <c r="I9" s="107">
        <v>85</v>
      </c>
      <c r="J9" s="108" t="s">
        <v>486</v>
      </c>
      <c r="K9" s="108" t="s">
        <v>52</v>
      </c>
      <c r="L9" s="108" t="s">
        <v>560</v>
      </c>
      <c r="M9" s="108" t="s">
        <v>561</v>
      </c>
      <c r="N9" s="109" t="s">
        <v>562</v>
      </c>
      <c r="O9" s="110">
        <v>11511361.74</v>
      </c>
      <c r="P9" s="110">
        <v>2031416.79</v>
      </c>
      <c r="Q9" s="111">
        <v>1551691.43</v>
      </c>
      <c r="R9" s="112"/>
      <c r="S9" s="111">
        <v>2866953.75</v>
      </c>
      <c r="T9" s="111">
        <v>17961423.710000001</v>
      </c>
      <c r="U9" s="111" t="s">
        <v>563</v>
      </c>
      <c r="V9" s="111"/>
      <c r="W9" s="111">
        <v>9187070.3900000025</v>
      </c>
      <c r="X9" s="113">
        <v>1621247.73</v>
      </c>
    </row>
    <row r="10" spans="1:24" s="116" customFormat="1" ht="30" customHeight="1" x14ac:dyDescent="0.2">
      <c r="A10" s="309" t="s">
        <v>11</v>
      </c>
      <c r="B10" s="309"/>
      <c r="C10" s="309"/>
      <c r="D10" s="309"/>
      <c r="E10" s="309"/>
      <c r="F10" s="309"/>
      <c r="G10" s="309"/>
      <c r="H10" s="309"/>
      <c r="I10" s="309"/>
      <c r="J10" s="309"/>
      <c r="K10" s="309"/>
      <c r="L10" s="309"/>
      <c r="M10" s="309"/>
      <c r="N10" s="309"/>
      <c r="O10" s="41">
        <f>SUM(O9:O9)</f>
        <v>11511361.74</v>
      </c>
      <c r="P10" s="41">
        <f>SUM(P9:P9)</f>
        <v>2031416.79</v>
      </c>
      <c r="Q10" s="41">
        <f>SUM(Q9:Q9)</f>
        <v>1551691.43</v>
      </c>
      <c r="R10" s="41"/>
      <c r="S10" s="41">
        <f>SUM(S9:S9)</f>
        <v>2866953.75</v>
      </c>
      <c r="T10" s="41">
        <f>SUM(T9:T9)</f>
        <v>17961423.710000001</v>
      </c>
      <c r="U10" s="41"/>
      <c r="V10" s="41"/>
      <c r="W10" s="41">
        <f>SUM(W9:W9)</f>
        <v>9187070.3900000025</v>
      </c>
      <c r="X10" s="115">
        <f>SUM(X9:X9)</f>
        <v>1621247.73</v>
      </c>
    </row>
    <row r="24" spans="6:23" ht="30" customHeight="1" x14ac:dyDescent="0.25">
      <c r="F24" s="117"/>
    </row>
    <row r="26" spans="6:23" x14ac:dyDescent="0.25">
      <c r="W26" s="94" t="s">
        <v>873</v>
      </c>
    </row>
  </sheetData>
  <mergeCells count="29">
    <mergeCell ref="A3:X3"/>
    <mergeCell ref="A4:X4"/>
    <mergeCell ref="A5:T5"/>
    <mergeCell ref="A6:A8"/>
    <mergeCell ref="B6:B8"/>
    <mergeCell ref="C6:C8"/>
    <mergeCell ref="D6:D8"/>
    <mergeCell ref="E6:E8"/>
    <mergeCell ref="F6:F8"/>
    <mergeCell ref="G6:G8"/>
    <mergeCell ref="H6:H8"/>
    <mergeCell ref="I6:I8"/>
    <mergeCell ref="J6:J8"/>
    <mergeCell ref="K6:K8"/>
    <mergeCell ref="L6:L8"/>
    <mergeCell ref="M6:M8"/>
    <mergeCell ref="A10:N10"/>
    <mergeCell ref="U6:U8"/>
    <mergeCell ref="V6:V8"/>
    <mergeCell ref="W6:X6"/>
    <mergeCell ref="O7:P7"/>
    <mergeCell ref="Q7:Q8"/>
    <mergeCell ref="W7:W8"/>
    <mergeCell ref="X7:X8"/>
    <mergeCell ref="N6:N8"/>
    <mergeCell ref="O6:Q6"/>
    <mergeCell ref="R6:R8"/>
    <mergeCell ref="S6:S8"/>
    <mergeCell ref="T6:T8"/>
  </mergeCells>
  <pageMargins left="0.20833333333333301" right="0.20833333333333301" top="0.6" bottom="0.6" header="0.51180555555555496" footer="0.51180555555555496"/>
  <pageSetup paperSize="8" scale="45" firstPageNumber="0" orientation="landscape"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14"/>
  <sheetViews>
    <sheetView zoomScale="85" zoomScaleNormal="85" workbookViewId="0">
      <selection activeCell="G11" sqref="G11"/>
    </sheetView>
  </sheetViews>
  <sheetFormatPr defaultColWidth="9.140625" defaultRowHeight="15" x14ac:dyDescent="0.25"/>
  <cols>
    <col min="1" max="1" width="9.140625" style="40"/>
    <col min="2" max="3" width="9.140625" style="118"/>
    <col min="4" max="4" width="15.7109375" style="118" customWidth="1"/>
    <col min="5" max="5" width="18.5703125" style="118" customWidth="1"/>
    <col min="6" max="6" width="30.7109375" style="119" customWidth="1"/>
    <col min="7" max="7" width="20.140625" style="118" customWidth="1"/>
    <col min="8" max="8" width="13.42578125" style="118" customWidth="1"/>
    <col min="9" max="9" width="144.85546875" style="39" customWidth="1"/>
    <col min="10" max="10" width="14.5703125" style="118" customWidth="1"/>
    <col min="11" max="11" width="13.85546875" style="118" customWidth="1"/>
    <col min="12" max="12" width="17.28515625" style="120" customWidth="1"/>
    <col min="13" max="13" width="13.5703125" style="118" customWidth="1"/>
    <col min="14" max="14" width="12.5703125" style="118" customWidth="1"/>
    <col min="15" max="15" width="11.5703125" style="118" customWidth="1"/>
    <col min="16" max="16" width="13.85546875" style="118" customWidth="1"/>
    <col min="17" max="17" width="39" style="118" customWidth="1"/>
    <col min="18" max="18" width="19" style="118" customWidth="1"/>
    <col min="19" max="19" width="18.85546875" style="118" customWidth="1"/>
    <col min="20" max="20" width="15" style="118" customWidth="1"/>
    <col min="21" max="21" width="14.85546875" style="118" customWidth="1"/>
    <col min="22" max="22" width="18.28515625" style="118" customWidth="1"/>
    <col min="23" max="23" width="17.28515625" style="118" customWidth="1"/>
    <col min="24" max="24" width="17" style="118" customWidth="1"/>
    <col min="25" max="25" width="14.28515625" style="118" customWidth="1"/>
    <col min="26" max="26" width="12.140625" style="118" customWidth="1"/>
    <col min="27" max="27" width="15.85546875" style="118" customWidth="1"/>
    <col min="28" max="28" width="11.85546875" style="118" customWidth="1"/>
    <col min="29" max="29" width="12.5703125" style="118" customWidth="1"/>
    <col min="30" max="30" width="19.140625" style="118" customWidth="1"/>
    <col min="31" max="31" width="14" style="118" customWidth="1"/>
    <col min="32" max="32" width="15.42578125" style="118" customWidth="1"/>
    <col min="33" max="33" width="19.140625" style="118" customWidth="1"/>
    <col min="34" max="34" width="11.85546875" style="118" customWidth="1"/>
    <col min="35" max="35" width="16.85546875" style="118" customWidth="1"/>
    <col min="36" max="36" width="15.42578125" style="118" customWidth="1"/>
    <col min="37" max="1024" width="9.140625" style="118"/>
  </cols>
  <sheetData>
    <row r="1" spans="1:36" ht="30" customHeight="1" x14ac:dyDescent="0.25">
      <c r="L1" s="121"/>
      <c r="M1" s="122"/>
      <c r="N1" s="122"/>
      <c r="O1" s="122"/>
      <c r="P1" s="122"/>
      <c r="Q1" s="122"/>
      <c r="R1" s="122"/>
      <c r="S1" s="122"/>
      <c r="T1" s="122"/>
      <c r="U1" s="122"/>
    </row>
    <row r="2" spans="1:36" ht="40.5" customHeight="1" x14ac:dyDescent="0.25">
      <c r="A2" s="296" t="s">
        <v>564</v>
      </c>
      <c r="B2" s="296"/>
      <c r="C2" s="296"/>
      <c r="D2" s="296"/>
      <c r="E2" s="296"/>
      <c r="F2" s="296"/>
      <c r="G2" s="296"/>
      <c r="H2" s="296"/>
      <c r="I2" s="296"/>
      <c r="J2" s="296"/>
      <c r="K2" s="296"/>
      <c r="L2" s="296"/>
      <c r="M2" s="296"/>
      <c r="N2" s="296"/>
      <c r="O2" s="296"/>
      <c r="P2" s="296"/>
      <c r="Q2" s="296"/>
      <c r="R2" s="123"/>
      <c r="S2" s="124"/>
      <c r="T2" s="124"/>
      <c r="U2" s="124"/>
      <c r="V2" s="124"/>
      <c r="W2" s="124"/>
      <c r="X2" s="124"/>
      <c r="Y2" s="124"/>
      <c r="Z2" s="124"/>
      <c r="AA2" s="124"/>
      <c r="AB2" s="124"/>
      <c r="AC2" s="124"/>
      <c r="AD2" s="124"/>
      <c r="AE2" s="124"/>
      <c r="AF2" s="123"/>
      <c r="AG2" s="124"/>
      <c r="AH2" s="124"/>
      <c r="AI2" s="124"/>
      <c r="AJ2" s="124"/>
    </row>
    <row r="3" spans="1:36" ht="30" customHeight="1" x14ac:dyDescent="0.25">
      <c r="V3" s="122"/>
      <c r="W3" s="125"/>
      <c r="X3" s="122"/>
    </row>
    <row r="4" spans="1:36" s="40" customFormat="1" ht="30" customHeight="1" x14ac:dyDescent="0.25">
      <c r="A4" s="297" t="s">
        <v>63</v>
      </c>
      <c r="B4" s="318" t="s">
        <v>565</v>
      </c>
      <c r="C4" s="318" t="s">
        <v>566</v>
      </c>
      <c r="D4" s="294" t="s">
        <v>64</v>
      </c>
      <c r="E4" s="294" t="s">
        <v>567</v>
      </c>
      <c r="F4" s="294" t="s">
        <v>20</v>
      </c>
      <c r="G4" s="294" t="s">
        <v>66</v>
      </c>
      <c r="H4" s="294" t="s">
        <v>568</v>
      </c>
      <c r="I4" s="294" t="s">
        <v>25</v>
      </c>
      <c r="J4" s="294" t="s">
        <v>26</v>
      </c>
      <c r="K4" s="294" t="s">
        <v>27</v>
      </c>
      <c r="L4" s="291" t="s">
        <v>474</v>
      </c>
      <c r="M4" s="294" t="s">
        <v>29</v>
      </c>
      <c r="N4" s="294" t="s">
        <v>30</v>
      </c>
      <c r="O4" s="294" t="s">
        <v>67</v>
      </c>
      <c r="P4" s="294" t="s">
        <v>31</v>
      </c>
      <c r="Q4" s="294" t="s">
        <v>32</v>
      </c>
      <c r="R4" s="295" t="s">
        <v>68</v>
      </c>
      <c r="S4" s="295"/>
      <c r="T4" s="295"/>
      <c r="U4" s="295"/>
      <c r="V4" s="295"/>
      <c r="W4" s="295"/>
      <c r="X4" s="295"/>
      <c r="Y4" s="295"/>
      <c r="Z4" s="295"/>
      <c r="AA4" s="295"/>
      <c r="AB4" s="331" t="s">
        <v>31</v>
      </c>
      <c r="AC4" s="331"/>
      <c r="AD4" s="291" t="s">
        <v>569</v>
      </c>
      <c r="AE4" s="291" t="s">
        <v>35</v>
      </c>
      <c r="AF4" s="291" t="s">
        <v>37</v>
      </c>
      <c r="AG4" s="324" t="s">
        <v>69</v>
      </c>
      <c r="AH4" s="324" t="s">
        <v>39</v>
      </c>
      <c r="AI4" s="292" t="s">
        <v>40</v>
      </c>
      <c r="AJ4" s="292"/>
    </row>
    <row r="5" spans="1:36" s="40" customFormat="1" ht="30" customHeight="1" x14ac:dyDescent="0.25">
      <c r="A5" s="297"/>
      <c r="B5" s="318"/>
      <c r="C5" s="318"/>
      <c r="D5" s="294"/>
      <c r="E5" s="294"/>
      <c r="F5" s="294"/>
      <c r="G5" s="294"/>
      <c r="H5" s="294"/>
      <c r="I5" s="294"/>
      <c r="J5" s="294"/>
      <c r="K5" s="294"/>
      <c r="L5" s="291"/>
      <c r="M5" s="294"/>
      <c r="N5" s="294"/>
      <c r="O5" s="294"/>
      <c r="P5" s="294"/>
      <c r="Q5" s="294"/>
      <c r="R5" s="325" t="s">
        <v>70</v>
      </c>
      <c r="S5" s="325"/>
      <c r="T5" s="325"/>
      <c r="U5" s="325"/>
      <c r="V5" s="325"/>
      <c r="W5" s="325"/>
      <c r="X5" s="326" t="s">
        <v>71</v>
      </c>
      <c r="Y5" s="326" t="s">
        <v>570</v>
      </c>
      <c r="Z5" s="326" t="s">
        <v>571</v>
      </c>
      <c r="AA5" s="326" t="s">
        <v>72</v>
      </c>
      <c r="AB5" s="331"/>
      <c r="AC5" s="331"/>
      <c r="AD5" s="291"/>
      <c r="AE5" s="291"/>
      <c r="AF5" s="291"/>
      <c r="AG5" s="324"/>
      <c r="AH5" s="324"/>
      <c r="AI5" s="326" t="s">
        <v>41</v>
      </c>
      <c r="AJ5" s="327" t="s">
        <v>42</v>
      </c>
    </row>
    <row r="6" spans="1:36" s="40" customFormat="1" ht="30" customHeight="1" x14ac:dyDescent="0.25">
      <c r="A6" s="297"/>
      <c r="B6" s="318"/>
      <c r="C6" s="318"/>
      <c r="D6" s="294"/>
      <c r="E6" s="294"/>
      <c r="F6" s="294"/>
      <c r="G6" s="294"/>
      <c r="H6" s="294"/>
      <c r="I6" s="294"/>
      <c r="J6" s="294"/>
      <c r="K6" s="294"/>
      <c r="L6" s="291"/>
      <c r="M6" s="294"/>
      <c r="N6" s="294"/>
      <c r="O6" s="294"/>
      <c r="P6" s="294"/>
      <c r="Q6" s="294"/>
      <c r="R6" s="30" t="s">
        <v>41</v>
      </c>
      <c r="S6" s="30" t="s">
        <v>570</v>
      </c>
      <c r="T6" s="30" t="s">
        <v>571</v>
      </c>
      <c r="U6" s="30" t="s">
        <v>73</v>
      </c>
      <c r="V6" s="30" t="s">
        <v>570</v>
      </c>
      <c r="W6" s="30" t="s">
        <v>571</v>
      </c>
      <c r="X6" s="326"/>
      <c r="Y6" s="326"/>
      <c r="Z6" s="326"/>
      <c r="AA6" s="326"/>
      <c r="AB6" s="30" t="s">
        <v>570</v>
      </c>
      <c r="AC6" s="30" t="s">
        <v>571</v>
      </c>
      <c r="AD6" s="291"/>
      <c r="AE6" s="291"/>
      <c r="AF6" s="291"/>
      <c r="AG6" s="324"/>
      <c r="AH6" s="324"/>
      <c r="AI6" s="326"/>
      <c r="AJ6" s="327"/>
    </row>
    <row r="7" spans="1:36" s="137" customFormat="1" ht="30" customHeight="1" x14ac:dyDescent="0.25">
      <c r="A7" s="127">
        <v>1</v>
      </c>
      <c r="B7" s="128">
        <v>119208</v>
      </c>
      <c r="C7" s="33">
        <v>489</v>
      </c>
      <c r="D7" s="129" t="s">
        <v>687</v>
      </c>
      <c r="E7" s="130" t="s">
        <v>572</v>
      </c>
      <c r="F7" s="33" t="s">
        <v>573</v>
      </c>
      <c r="G7" s="33" t="s">
        <v>574</v>
      </c>
      <c r="H7" s="33" t="s">
        <v>575</v>
      </c>
      <c r="I7" s="34" t="s">
        <v>576</v>
      </c>
      <c r="J7" s="189">
        <v>43396</v>
      </c>
      <c r="K7" s="189">
        <v>43884</v>
      </c>
      <c r="L7" s="131">
        <v>85</v>
      </c>
      <c r="M7" s="33">
        <v>1</v>
      </c>
      <c r="N7" s="33" t="s">
        <v>77</v>
      </c>
      <c r="O7" s="33" t="s">
        <v>577</v>
      </c>
      <c r="P7" s="132" t="s">
        <v>254</v>
      </c>
      <c r="Q7" s="33" t="s">
        <v>578</v>
      </c>
      <c r="R7" s="133">
        <v>529360.44999999995</v>
      </c>
      <c r="S7" s="35">
        <v>529360.44999999995</v>
      </c>
      <c r="T7" s="35">
        <v>0</v>
      </c>
      <c r="U7" s="133">
        <v>80961.009999999995</v>
      </c>
      <c r="V7" s="35">
        <v>80961.009999999995</v>
      </c>
      <c r="W7" s="35">
        <v>0</v>
      </c>
      <c r="X7" s="133">
        <v>12455.54</v>
      </c>
      <c r="Y7" s="35">
        <v>12455.54</v>
      </c>
      <c r="Z7" s="35">
        <v>0</v>
      </c>
      <c r="AA7" s="35">
        <v>0</v>
      </c>
      <c r="AB7" s="35">
        <v>0</v>
      </c>
      <c r="AC7" s="35">
        <v>0</v>
      </c>
      <c r="AD7" s="133">
        <v>622777</v>
      </c>
      <c r="AE7" s="35"/>
      <c r="AF7" s="35">
        <v>622777</v>
      </c>
      <c r="AG7" s="134" t="s">
        <v>81</v>
      </c>
      <c r="AH7" s="135"/>
      <c r="AI7" s="134">
        <v>483717.67</v>
      </c>
      <c r="AJ7" s="136">
        <v>73980.329999999987</v>
      </c>
    </row>
    <row r="8" spans="1:36" s="137" customFormat="1" ht="30" customHeight="1" x14ac:dyDescent="0.25">
      <c r="A8" s="138">
        <v>2</v>
      </c>
      <c r="B8" s="139">
        <v>122867</v>
      </c>
      <c r="C8" s="139">
        <v>105</v>
      </c>
      <c r="D8" s="140" t="s">
        <v>687</v>
      </c>
      <c r="E8" s="141" t="s">
        <v>579</v>
      </c>
      <c r="F8" s="140" t="s">
        <v>580</v>
      </c>
      <c r="G8" s="140" t="s">
        <v>534</v>
      </c>
      <c r="H8" s="140" t="s">
        <v>581</v>
      </c>
      <c r="I8" s="142" t="s">
        <v>582</v>
      </c>
      <c r="J8" s="184">
        <v>43342</v>
      </c>
      <c r="K8" s="190">
        <v>43707</v>
      </c>
      <c r="L8" s="143">
        <v>84.194914940710191</v>
      </c>
      <c r="M8" s="144">
        <v>1</v>
      </c>
      <c r="N8" s="144" t="s">
        <v>52</v>
      </c>
      <c r="O8" s="144" t="s">
        <v>583</v>
      </c>
      <c r="P8" s="145" t="s">
        <v>254</v>
      </c>
      <c r="Q8" s="144" t="s">
        <v>578</v>
      </c>
      <c r="R8" s="146">
        <v>351606.78</v>
      </c>
      <c r="S8" s="146">
        <v>351606.78</v>
      </c>
      <c r="T8" s="146">
        <v>0</v>
      </c>
      <c r="U8" s="146">
        <v>57651.47</v>
      </c>
      <c r="V8" s="146">
        <v>57651.47</v>
      </c>
      <c r="W8" s="146">
        <v>0</v>
      </c>
      <c r="X8" s="146">
        <v>8352.2199999999993</v>
      </c>
      <c r="Y8" s="146">
        <v>8352.2199999999993</v>
      </c>
      <c r="Z8" s="146">
        <v>0</v>
      </c>
      <c r="AA8" s="146">
        <v>0</v>
      </c>
      <c r="AB8" s="146">
        <v>0</v>
      </c>
      <c r="AC8" s="146">
        <v>0</v>
      </c>
      <c r="AD8" s="146">
        <v>417610.47</v>
      </c>
      <c r="AE8" s="146"/>
      <c r="AF8" s="146">
        <v>417610.47</v>
      </c>
      <c r="AG8" s="147" t="s">
        <v>584</v>
      </c>
      <c r="AH8" s="148" t="s">
        <v>585</v>
      </c>
      <c r="AI8" s="149">
        <v>320784.53000000003</v>
      </c>
      <c r="AJ8" s="150">
        <v>52280.650000000009</v>
      </c>
    </row>
    <row r="9" spans="1:36" s="137" customFormat="1" ht="30" customHeight="1" x14ac:dyDescent="0.25">
      <c r="A9" s="138">
        <v>3</v>
      </c>
      <c r="B9" s="139">
        <v>126260</v>
      </c>
      <c r="C9" s="139">
        <v>526</v>
      </c>
      <c r="D9" s="140" t="s">
        <v>687</v>
      </c>
      <c r="E9" s="141" t="s">
        <v>586</v>
      </c>
      <c r="F9" s="140" t="s">
        <v>587</v>
      </c>
      <c r="G9" s="140" t="s">
        <v>534</v>
      </c>
      <c r="H9" s="140" t="s">
        <v>588</v>
      </c>
      <c r="I9" s="142" t="s">
        <v>589</v>
      </c>
      <c r="J9" s="184">
        <v>43433</v>
      </c>
      <c r="K9" s="190">
        <v>44284</v>
      </c>
      <c r="L9" s="143">
        <v>84.999999887651384</v>
      </c>
      <c r="M9" s="144">
        <v>1</v>
      </c>
      <c r="N9" s="144" t="s">
        <v>52</v>
      </c>
      <c r="O9" s="144" t="s">
        <v>583</v>
      </c>
      <c r="P9" s="145" t="s">
        <v>254</v>
      </c>
      <c r="Q9" s="144" t="s">
        <v>578</v>
      </c>
      <c r="R9" s="146">
        <v>2269720.81</v>
      </c>
      <c r="S9" s="146">
        <v>2269720.81</v>
      </c>
      <c r="T9" s="146">
        <v>0</v>
      </c>
      <c r="U9" s="146">
        <v>347133.77</v>
      </c>
      <c r="V9" s="146">
        <v>347133.77</v>
      </c>
      <c r="W9" s="146">
        <v>0</v>
      </c>
      <c r="X9" s="146">
        <v>53405.2</v>
      </c>
      <c r="Y9" s="146">
        <v>53405.2</v>
      </c>
      <c r="Z9" s="146">
        <v>0</v>
      </c>
      <c r="AA9" s="146">
        <v>0</v>
      </c>
      <c r="AB9" s="146">
        <v>0</v>
      </c>
      <c r="AC9" s="146">
        <v>0</v>
      </c>
      <c r="AD9" s="146">
        <v>2670259.7800000003</v>
      </c>
      <c r="AE9" s="146">
        <v>57120</v>
      </c>
      <c r="AF9" s="146">
        <v>2727379.7800000003</v>
      </c>
      <c r="AG9" s="147" t="s">
        <v>584</v>
      </c>
      <c r="AH9" s="148" t="s">
        <v>688</v>
      </c>
      <c r="AI9" s="149">
        <v>1805759.33</v>
      </c>
      <c r="AJ9" s="150">
        <v>276174.93</v>
      </c>
    </row>
    <row r="10" spans="1:36" s="137" customFormat="1" ht="30" customHeight="1" x14ac:dyDescent="0.25">
      <c r="A10" s="138">
        <v>4</v>
      </c>
      <c r="B10" s="139">
        <v>136304</v>
      </c>
      <c r="C10" s="139">
        <v>807</v>
      </c>
      <c r="D10" s="140" t="s">
        <v>687</v>
      </c>
      <c r="E10" s="141" t="s">
        <v>591</v>
      </c>
      <c r="F10" s="140" t="s">
        <v>592</v>
      </c>
      <c r="G10" s="140" t="s">
        <v>577</v>
      </c>
      <c r="H10" s="140" t="s">
        <v>588</v>
      </c>
      <c r="I10" s="142" t="s">
        <v>593</v>
      </c>
      <c r="J10" s="184">
        <v>43959</v>
      </c>
      <c r="K10" s="190">
        <v>44750</v>
      </c>
      <c r="L10" s="143">
        <v>85.000000207537823</v>
      </c>
      <c r="M10" s="144">
        <v>1</v>
      </c>
      <c r="N10" s="144" t="s">
        <v>52</v>
      </c>
      <c r="O10" s="144" t="s">
        <v>577</v>
      </c>
      <c r="P10" s="145" t="s">
        <v>254</v>
      </c>
      <c r="Q10" s="144" t="s">
        <v>594</v>
      </c>
      <c r="R10" s="146">
        <v>3276511.26</v>
      </c>
      <c r="S10" s="146">
        <v>3276511.26</v>
      </c>
      <c r="T10" s="146">
        <v>0</v>
      </c>
      <c r="U10" s="146">
        <v>501113.47</v>
      </c>
      <c r="V10" s="146">
        <v>501113.47</v>
      </c>
      <c r="W10" s="146">
        <v>0</v>
      </c>
      <c r="X10" s="146">
        <v>77094.39</v>
      </c>
      <c r="Y10" s="146">
        <v>77094.39</v>
      </c>
      <c r="Z10" s="146">
        <v>0</v>
      </c>
      <c r="AA10" s="146">
        <v>0</v>
      </c>
      <c r="AB10" s="146">
        <v>0</v>
      </c>
      <c r="AC10" s="146">
        <v>0</v>
      </c>
      <c r="AD10" s="146">
        <v>3854719.1199999996</v>
      </c>
      <c r="AE10" s="146">
        <v>0</v>
      </c>
      <c r="AF10" s="146">
        <v>3854719.1199999996</v>
      </c>
      <c r="AG10" s="147" t="s">
        <v>590</v>
      </c>
      <c r="AH10" s="148" t="s">
        <v>874</v>
      </c>
      <c r="AI10" s="149">
        <v>158025.20000000001</v>
      </c>
      <c r="AJ10" s="150">
        <v>24168.559999999998</v>
      </c>
    </row>
    <row r="11" spans="1:36" s="137" customFormat="1" ht="30" customHeight="1" x14ac:dyDescent="0.25">
      <c r="A11" s="138">
        <v>5</v>
      </c>
      <c r="B11" s="139">
        <v>135378</v>
      </c>
      <c r="C11" s="144">
        <v>795</v>
      </c>
      <c r="D11" s="140" t="s">
        <v>687</v>
      </c>
      <c r="E11" s="141" t="s">
        <v>591</v>
      </c>
      <c r="F11" s="144" t="s">
        <v>595</v>
      </c>
      <c r="G11" s="144" t="s">
        <v>534</v>
      </c>
      <c r="H11" s="144" t="s">
        <v>588</v>
      </c>
      <c r="I11" s="151" t="s">
        <v>596</v>
      </c>
      <c r="J11" s="184">
        <v>44001</v>
      </c>
      <c r="K11" s="190">
        <v>44611</v>
      </c>
      <c r="L11" s="152">
        <v>85.000000232719501</v>
      </c>
      <c r="M11" s="144">
        <v>1</v>
      </c>
      <c r="N11" s="144" t="s">
        <v>52</v>
      </c>
      <c r="O11" s="144" t="s">
        <v>534</v>
      </c>
      <c r="P11" s="145" t="s">
        <v>254</v>
      </c>
      <c r="Q11" s="144" t="s">
        <v>594</v>
      </c>
      <c r="R11" s="153">
        <v>2739349.45</v>
      </c>
      <c r="S11" s="146">
        <v>2739349.45</v>
      </c>
      <c r="T11" s="146">
        <v>0</v>
      </c>
      <c r="U11" s="153">
        <v>418959.32</v>
      </c>
      <c r="V11" s="146">
        <v>418959.32</v>
      </c>
      <c r="W11" s="146">
        <v>0</v>
      </c>
      <c r="X11" s="153">
        <v>64455.28</v>
      </c>
      <c r="Y11" s="146">
        <v>64455.28</v>
      </c>
      <c r="Z11" s="146">
        <v>0</v>
      </c>
      <c r="AA11" s="146">
        <v>0</v>
      </c>
      <c r="AB11" s="146">
        <v>0</v>
      </c>
      <c r="AC11" s="146">
        <v>0</v>
      </c>
      <c r="AD11" s="153">
        <v>3222764.05</v>
      </c>
      <c r="AE11" s="146">
        <v>0</v>
      </c>
      <c r="AF11" s="146">
        <v>3222764.05</v>
      </c>
      <c r="AG11" s="147" t="s">
        <v>590</v>
      </c>
      <c r="AH11" s="148" t="s">
        <v>588</v>
      </c>
      <c r="AI11" s="147">
        <v>192373.18</v>
      </c>
      <c r="AJ11" s="150">
        <v>29421.79</v>
      </c>
    </row>
    <row r="12" spans="1:36" s="137" customFormat="1" ht="30" customHeight="1" x14ac:dyDescent="0.25">
      <c r="A12" s="126"/>
      <c r="B12" s="294" t="s">
        <v>597</v>
      </c>
      <c r="C12" s="294"/>
      <c r="D12" s="294"/>
      <c r="E12" s="294"/>
      <c r="F12" s="294"/>
      <c r="G12" s="294"/>
      <c r="H12" s="294"/>
      <c r="I12" s="294"/>
      <c r="J12" s="294"/>
      <c r="K12" s="294"/>
      <c r="L12" s="294"/>
      <c r="M12" s="294"/>
      <c r="N12" s="294"/>
      <c r="O12" s="294"/>
      <c r="P12" s="294"/>
      <c r="Q12" s="294"/>
      <c r="R12" s="101">
        <f t="shared" ref="R12:AF12" si="0">SUM(R7:R11)</f>
        <v>9166548.75</v>
      </c>
      <c r="S12" s="101">
        <f t="shared" si="0"/>
        <v>9166548.75</v>
      </c>
      <c r="T12" s="101">
        <f t="shared" si="0"/>
        <v>0</v>
      </c>
      <c r="U12" s="101">
        <f t="shared" si="0"/>
        <v>1405819.04</v>
      </c>
      <c r="V12" s="101">
        <f t="shared" si="0"/>
        <v>1405819.04</v>
      </c>
      <c r="W12" s="101">
        <f t="shared" si="0"/>
        <v>0</v>
      </c>
      <c r="X12" s="101">
        <f t="shared" si="0"/>
        <v>215762.62999999998</v>
      </c>
      <c r="Y12" s="101">
        <f t="shared" si="0"/>
        <v>215762.62999999998</v>
      </c>
      <c r="Z12" s="101">
        <f t="shared" si="0"/>
        <v>0</v>
      </c>
      <c r="AA12" s="101">
        <f t="shared" si="0"/>
        <v>0</v>
      </c>
      <c r="AB12" s="101">
        <f t="shared" si="0"/>
        <v>0</v>
      </c>
      <c r="AC12" s="101">
        <f t="shared" si="0"/>
        <v>0</v>
      </c>
      <c r="AD12" s="101">
        <f t="shared" si="0"/>
        <v>10788130.419999998</v>
      </c>
      <c r="AE12" s="101">
        <f t="shared" si="0"/>
        <v>57120</v>
      </c>
      <c r="AF12" s="101">
        <f t="shared" si="0"/>
        <v>10845250.419999998</v>
      </c>
      <c r="AG12" s="101"/>
      <c r="AH12" s="101"/>
      <c r="AI12" s="101">
        <f>SUM(AI7:AI11)</f>
        <v>2960659.9100000006</v>
      </c>
      <c r="AJ12" s="154">
        <f>SUM(AJ7:AJ11)</f>
        <v>456026.25999999995</v>
      </c>
    </row>
    <row r="14" spans="1:36" x14ac:dyDescent="0.25">
      <c r="R14" s="278"/>
      <c r="S14" s="278"/>
      <c r="T14" s="278"/>
      <c r="U14" s="278"/>
      <c r="V14" s="278"/>
      <c r="W14" s="278"/>
      <c r="X14" s="278"/>
      <c r="Y14" s="278"/>
      <c r="Z14" s="278"/>
      <c r="AA14" s="278"/>
      <c r="AB14" s="278"/>
      <c r="AC14" s="278"/>
      <c r="AD14" s="278"/>
      <c r="AE14" s="278"/>
      <c r="AF14" s="278"/>
    </row>
  </sheetData>
  <mergeCells count="34">
    <mergeCell ref="A2:Q2"/>
    <mergeCell ref="A4:A6"/>
    <mergeCell ref="B4:B6"/>
    <mergeCell ref="C4:C6"/>
    <mergeCell ref="D4:D6"/>
    <mergeCell ref="E4:E6"/>
    <mergeCell ref="F4:F6"/>
    <mergeCell ref="G4:G6"/>
    <mergeCell ref="H4:H6"/>
    <mergeCell ref="I4:I6"/>
    <mergeCell ref="J4:J6"/>
    <mergeCell ref="K4:K6"/>
    <mergeCell ref="L4:L6"/>
    <mergeCell ref="M4:M6"/>
    <mergeCell ref="N4:N6"/>
    <mergeCell ref="O4:O6"/>
    <mergeCell ref="AI4:AJ4"/>
    <mergeCell ref="AI5:AI6"/>
    <mergeCell ref="AJ5:AJ6"/>
    <mergeCell ref="P4:P6"/>
    <mergeCell ref="Q4:Q6"/>
    <mergeCell ref="R4:AA4"/>
    <mergeCell ref="AB4:AC5"/>
    <mergeCell ref="AD4:AD6"/>
    <mergeCell ref="R5:W5"/>
    <mergeCell ref="X5:X6"/>
    <mergeCell ref="Y5:Y6"/>
    <mergeCell ref="Z5:Z6"/>
    <mergeCell ref="AA5:AA6"/>
    <mergeCell ref="B12:Q12"/>
    <mergeCell ref="AE4:AE6"/>
    <mergeCell ref="AF4:AF6"/>
    <mergeCell ref="AG4:AG6"/>
    <mergeCell ref="AH4:AH6"/>
  </mergeCells>
  <pageMargins left="0.7" right="0.7" top="0.75" bottom="0.75" header="0.51180555555555496" footer="0.51180555555555496"/>
  <pageSetup paperSize="8" firstPageNumber="0" fitToHeight="0" orientation="landscape"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23"/>
  <sheetViews>
    <sheetView zoomScale="85" zoomScaleNormal="85" workbookViewId="0">
      <selection activeCell="F25" sqref="F25"/>
    </sheetView>
  </sheetViews>
  <sheetFormatPr defaultColWidth="9.140625" defaultRowHeight="15" x14ac:dyDescent="0.25"/>
  <cols>
    <col min="1" max="1" width="5" style="155" customWidth="1"/>
    <col min="2" max="3" width="12.7109375" style="156" customWidth="1"/>
    <col min="4" max="4" width="44.5703125" style="155" customWidth="1"/>
    <col min="5" max="5" width="24.85546875" style="155" customWidth="1"/>
    <col min="6" max="6" width="114.42578125" style="157" customWidth="1"/>
    <col min="7" max="9" width="14.5703125" style="155" customWidth="1"/>
    <col min="10" max="10" width="12.42578125" style="155" customWidth="1"/>
    <col min="11" max="11" width="11.140625" style="155" customWidth="1"/>
    <col min="12" max="12" width="12.28515625" style="155" customWidth="1"/>
    <col min="13" max="13" width="11.42578125" style="155" customWidth="1"/>
    <col min="14" max="14" width="12.5703125" style="155" customWidth="1"/>
    <col min="15" max="15" width="20.42578125" style="155" customWidth="1"/>
    <col min="16" max="16" width="20.28515625" style="155" customWidth="1"/>
    <col min="17" max="17" width="20.85546875" style="155" customWidth="1"/>
    <col min="18" max="18" width="16.140625" style="155" customWidth="1"/>
    <col min="19" max="19" width="22" style="155" customWidth="1"/>
    <col min="20" max="20" width="20.85546875" style="155" customWidth="1"/>
    <col min="21" max="21" width="18" style="155" customWidth="1"/>
    <col min="22" max="22" width="13.28515625" style="155" customWidth="1"/>
    <col min="23" max="23" width="17.140625" style="158" customWidth="1"/>
    <col min="24" max="24" width="17.42578125" style="158" customWidth="1"/>
    <col min="25" max="25" width="11.7109375" style="159" customWidth="1"/>
    <col min="26" max="111" width="9.140625" style="159"/>
    <col min="112" max="1024" width="9.140625" style="155"/>
  </cols>
  <sheetData>
    <row r="1" spans="1:111" ht="30" customHeight="1" x14ac:dyDescent="0.25">
      <c r="X1" s="160"/>
    </row>
    <row r="3" spans="1:111" ht="30" customHeight="1" x14ac:dyDescent="0.25">
      <c r="A3" s="340" t="s">
        <v>672</v>
      </c>
      <c r="B3" s="340"/>
      <c r="C3" s="340"/>
      <c r="D3" s="340"/>
      <c r="E3" s="340"/>
      <c r="F3" s="340"/>
      <c r="G3" s="340"/>
      <c r="H3" s="340"/>
      <c r="I3" s="340"/>
      <c r="J3" s="340"/>
      <c r="K3" s="340"/>
      <c r="L3" s="340"/>
      <c r="M3" s="340"/>
      <c r="N3" s="340"/>
      <c r="O3" s="340"/>
      <c r="P3" s="340"/>
      <c r="Q3" s="340"/>
      <c r="R3" s="340"/>
      <c r="S3" s="340"/>
      <c r="T3" s="340"/>
      <c r="U3" s="340"/>
      <c r="V3" s="340"/>
      <c r="W3" s="340"/>
      <c r="X3" s="340"/>
    </row>
    <row r="4" spans="1:111" ht="30" customHeight="1" x14ac:dyDescent="0.25">
      <c r="A4" s="341"/>
      <c r="B4" s="341"/>
      <c r="C4" s="341"/>
      <c r="D4" s="341"/>
      <c r="E4" s="341"/>
      <c r="F4" s="341"/>
      <c r="G4" s="341"/>
      <c r="H4" s="341"/>
      <c r="I4" s="341"/>
      <c r="J4" s="341"/>
      <c r="K4" s="341"/>
      <c r="L4" s="341"/>
      <c r="M4" s="341"/>
      <c r="N4" s="341"/>
      <c r="O4" s="341"/>
      <c r="P4" s="341"/>
      <c r="Q4" s="341"/>
      <c r="R4" s="341"/>
      <c r="S4" s="341"/>
      <c r="T4" s="341"/>
      <c r="U4" s="341"/>
      <c r="V4" s="341"/>
      <c r="W4" s="341"/>
      <c r="X4" s="341"/>
    </row>
    <row r="5" spans="1:111" ht="30" customHeight="1" x14ac:dyDescent="0.25">
      <c r="A5" s="342"/>
      <c r="B5" s="342"/>
      <c r="C5" s="342"/>
      <c r="D5" s="342"/>
      <c r="E5" s="342"/>
      <c r="F5" s="342"/>
      <c r="G5" s="342"/>
      <c r="H5" s="342"/>
      <c r="I5" s="342"/>
      <c r="J5" s="342"/>
      <c r="K5" s="342"/>
      <c r="L5" s="342"/>
      <c r="M5" s="342"/>
      <c r="N5" s="342"/>
      <c r="O5" s="342"/>
      <c r="P5" s="342"/>
      <c r="Q5" s="342"/>
      <c r="R5" s="342"/>
      <c r="S5" s="342"/>
      <c r="T5" s="342"/>
      <c r="U5" s="25"/>
      <c r="V5" s="25"/>
      <c r="W5" s="25"/>
      <c r="X5" s="161"/>
    </row>
    <row r="6" spans="1:111" ht="30" customHeight="1" x14ac:dyDescent="0.25">
      <c r="A6" s="343" t="s">
        <v>63</v>
      </c>
      <c r="B6" s="336" t="s">
        <v>64</v>
      </c>
      <c r="C6" s="336" t="s">
        <v>565</v>
      </c>
      <c r="D6" s="336" t="s">
        <v>20</v>
      </c>
      <c r="E6" s="336" t="s">
        <v>66</v>
      </c>
      <c r="F6" s="336" t="s">
        <v>25</v>
      </c>
      <c r="G6" s="336" t="s">
        <v>26</v>
      </c>
      <c r="H6" s="336" t="s">
        <v>27</v>
      </c>
      <c r="I6" s="336" t="s">
        <v>28</v>
      </c>
      <c r="J6" s="336" t="s">
        <v>29</v>
      </c>
      <c r="K6" s="336" t="s">
        <v>30</v>
      </c>
      <c r="L6" s="336" t="s">
        <v>67</v>
      </c>
      <c r="M6" s="336" t="s">
        <v>31</v>
      </c>
      <c r="N6" s="336" t="s">
        <v>32</v>
      </c>
      <c r="O6" s="337" t="s">
        <v>68</v>
      </c>
      <c r="P6" s="337"/>
      <c r="Q6" s="337"/>
      <c r="R6" s="162"/>
      <c r="S6" s="162"/>
      <c r="T6" s="338" t="s">
        <v>37</v>
      </c>
      <c r="U6" s="339" t="s">
        <v>69</v>
      </c>
      <c r="V6" s="339" t="s">
        <v>39</v>
      </c>
      <c r="W6" s="332" t="s">
        <v>40</v>
      </c>
      <c r="X6" s="332"/>
    </row>
    <row r="7" spans="1:111" ht="30" customHeight="1" x14ac:dyDescent="0.25">
      <c r="A7" s="343"/>
      <c r="B7" s="336"/>
      <c r="C7" s="336"/>
      <c r="D7" s="336"/>
      <c r="E7" s="336"/>
      <c r="F7" s="336"/>
      <c r="G7" s="336"/>
      <c r="H7" s="336"/>
      <c r="I7" s="336"/>
      <c r="J7" s="336"/>
      <c r="K7" s="336"/>
      <c r="L7" s="336"/>
      <c r="M7" s="336"/>
      <c r="N7" s="336"/>
      <c r="O7" s="333" t="s">
        <v>70</v>
      </c>
      <c r="P7" s="333"/>
      <c r="Q7" s="334" t="s">
        <v>71</v>
      </c>
      <c r="R7" s="334" t="s">
        <v>72</v>
      </c>
      <c r="S7" s="334" t="s">
        <v>35</v>
      </c>
      <c r="T7" s="338"/>
      <c r="U7" s="339"/>
      <c r="V7" s="339"/>
      <c r="W7" s="334" t="s">
        <v>41</v>
      </c>
      <c r="X7" s="335" t="s">
        <v>42</v>
      </c>
    </row>
    <row r="8" spans="1:111" ht="30" customHeight="1" x14ac:dyDescent="0.25">
      <c r="A8" s="343"/>
      <c r="B8" s="336"/>
      <c r="C8" s="336"/>
      <c r="D8" s="336"/>
      <c r="E8" s="336"/>
      <c r="F8" s="336"/>
      <c r="G8" s="336"/>
      <c r="H8" s="336"/>
      <c r="I8" s="336"/>
      <c r="J8" s="336"/>
      <c r="K8" s="336"/>
      <c r="L8" s="336"/>
      <c r="M8" s="336"/>
      <c r="N8" s="336"/>
      <c r="O8" s="163" t="s">
        <v>41</v>
      </c>
      <c r="P8" s="163" t="s">
        <v>73</v>
      </c>
      <c r="Q8" s="334"/>
      <c r="R8" s="334"/>
      <c r="S8" s="334"/>
      <c r="T8" s="334"/>
      <c r="U8" s="339"/>
      <c r="V8" s="339"/>
      <c r="W8" s="334"/>
      <c r="X8" s="335"/>
    </row>
    <row r="9" spans="1:111" s="172" customFormat="1" ht="66.75" customHeight="1" x14ac:dyDescent="0.25">
      <c r="A9" s="164">
        <v>1</v>
      </c>
      <c r="B9" s="36" t="s">
        <v>598</v>
      </c>
      <c r="C9" s="36">
        <v>116370</v>
      </c>
      <c r="D9" s="165" t="s">
        <v>599</v>
      </c>
      <c r="E9" s="166" t="s">
        <v>600</v>
      </c>
      <c r="F9" s="167" t="s">
        <v>601</v>
      </c>
      <c r="G9" s="168">
        <v>42370</v>
      </c>
      <c r="H9" s="168">
        <v>43465</v>
      </c>
      <c r="I9" s="166" t="s">
        <v>602</v>
      </c>
      <c r="J9" s="36" t="s">
        <v>508</v>
      </c>
      <c r="K9" s="36" t="s">
        <v>52</v>
      </c>
      <c r="L9" s="36" t="s">
        <v>487</v>
      </c>
      <c r="M9" s="166" t="s">
        <v>603</v>
      </c>
      <c r="N9" s="166">
        <v>121</v>
      </c>
      <c r="O9" s="169">
        <v>2097177.87</v>
      </c>
      <c r="P9" s="169">
        <v>378975.24</v>
      </c>
      <c r="Q9" s="169">
        <v>0</v>
      </c>
      <c r="R9" s="169">
        <v>0</v>
      </c>
      <c r="S9" s="169">
        <v>0</v>
      </c>
      <c r="T9" s="169">
        <v>2476153.1100000003</v>
      </c>
      <c r="U9" s="169" t="s">
        <v>584</v>
      </c>
      <c r="V9" s="170">
        <v>2</v>
      </c>
      <c r="W9" s="169">
        <v>2097177.87</v>
      </c>
      <c r="X9" s="171">
        <v>378975.24000000005</v>
      </c>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c r="AW9" s="159"/>
      <c r="AX9" s="159"/>
      <c r="AY9" s="159"/>
      <c r="AZ9" s="159"/>
      <c r="BA9" s="159"/>
      <c r="BB9" s="159"/>
      <c r="BC9" s="159"/>
      <c r="BD9" s="159"/>
      <c r="BE9" s="159"/>
      <c r="BF9" s="159"/>
      <c r="BG9" s="159"/>
      <c r="BH9" s="159"/>
      <c r="BI9" s="159"/>
      <c r="BJ9" s="159"/>
      <c r="BK9" s="159"/>
      <c r="BL9" s="159"/>
      <c r="BM9" s="159"/>
      <c r="BN9" s="159"/>
      <c r="BO9" s="159"/>
      <c r="BP9" s="159"/>
      <c r="BQ9" s="159"/>
      <c r="BR9" s="159"/>
      <c r="BS9" s="159"/>
      <c r="BT9" s="159"/>
      <c r="BU9" s="159"/>
      <c r="BV9" s="159"/>
      <c r="BW9" s="159"/>
      <c r="BX9" s="159"/>
      <c r="BY9" s="159"/>
      <c r="BZ9" s="159"/>
      <c r="CA9" s="159"/>
      <c r="CB9" s="159"/>
      <c r="CC9" s="159"/>
      <c r="CD9" s="159"/>
      <c r="CE9" s="159"/>
      <c r="CF9" s="159"/>
      <c r="CG9" s="159"/>
      <c r="CH9" s="159"/>
      <c r="CI9" s="159"/>
      <c r="CJ9" s="159"/>
      <c r="CK9" s="159"/>
      <c r="CL9" s="159"/>
      <c r="CM9" s="159"/>
      <c r="CN9" s="159"/>
      <c r="CO9" s="159"/>
      <c r="CP9" s="159"/>
      <c r="CQ9" s="159"/>
      <c r="CR9" s="159"/>
      <c r="CS9" s="159"/>
      <c r="CT9" s="159"/>
      <c r="CU9" s="159"/>
      <c r="CV9" s="159"/>
      <c r="CW9" s="159"/>
      <c r="CX9" s="159"/>
      <c r="CY9" s="159"/>
      <c r="CZ9" s="159"/>
      <c r="DA9" s="159"/>
      <c r="DB9" s="159"/>
      <c r="DC9" s="159"/>
      <c r="DD9" s="159"/>
      <c r="DE9" s="159"/>
      <c r="DF9" s="159"/>
      <c r="DG9" s="159"/>
    </row>
    <row r="10" spans="1:111" s="174" customFormat="1" ht="30" customHeight="1" x14ac:dyDescent="0.25">
      <c r="A10" s="297" t="s">
        <v>11</v>
      </c>
      <c r="B10" s="297"/>
      <c r="C10" s="297"/>
      <c r="D10" s="297"/>
      <c r="E10" s="297"/>
      <c r="F10" s="297"/>
      <c r="G10" s="297"/>
      <c r="H10" s="297"/>
      <c r="I10" s="297"/>
      <c r="J10" s="297"/>
      <c r="K10" s="297"/>
      <c r="L10" s="297"/>
      <c r="M10" s="297"/>
      <c r="N10" s="297"/>
      <c r="O10" s="101">
        <f t="shared" ref="O10:T10" si="0">O9</f>
        <v>2097177.87</v>
      </c>
      <c r="P10" s="101">
        <f t="shared" si="0"/>
        <v>378975.24</v>
      </c>
      <c r="Q10" s="101">
        <f t="shared" si="0"/>
        <v>0</v>
      </c>
      <c r="R10" s="101">
        <f t="shared" si="0"/>
        <v>0</v>
      </c>
      <c r="S10" s="101">
        <f t="shared" si="0"/>
        <v>0</v>
      </c>
      <c r="T10" s="101">
        <f t="shared" si="0"/>
        <v>2476153.1100000003</v>
      </c>
      <c r="U10" s="101"/>
      <c r="V10" s="101"/>
      <c r="W10" s="101">
        <f>W9</f>
        <v>2097177.87</v>
      </c>
      <c r="X10" s="154">
        <f>X9</f>
        <v>378975.24000000005</v>
      </c>
      <c r="Y10" s="173"/>
      <c r="Z10" s="173"/>
      <c r="AA10" s="173"/>
      <c r="AB10" s="173"/>
      <c r="AC10" s="173"/>
      <c r="AD10" s="173"/>
      <c r="AE10" s="173"/>
      <c r="AF10" s="173"/>
      <c r="AG10" s="173"/>
      <c r="AH10" s="173"/>
      <c r="AI10" s="173"/>
      <c r="AJ10" s="173"/>
      <c r="AK10" s="173"/>
      <c r="AL10" s="173"/>
      <c r="AM10" s="173"/>
      <c r="AN10" s="173"/>
      <c r="AO10" s="173"/>
      <c r="AP10" s="173"/>
      <c r="AQ10" s="173"/>
      <c r="AR10" s="173"/>
      <c r="AS10" s="173"/>
      <c r="AT10" s="173"/>
      <c r="AU10" s="173"/>
      <c r="AV10" s="173"/>
      <c r="AW10" s="173"/>
      <c r="AX10" s="173"/>
      <c r="AY10" s="173"/>
      <c r="AZ10" s="173"/>
      <c r="BA10" s="173"/>
      <c r="BB10" s="173"/>
      <c r="BC10" s="173"/>
      <c r="BD10" s="173"/>
      <c r="BE10" s="173"/>
      <c r="BF10" s="173"/>
      <c r="BG10" s="173"/>
      <c r="BH10" s="173"/>
      <c r="BI10" s="173"/>
      <c r="BJ10" s="173"/>
      <c r="BK10" s="173"/>
      <c r="BL10" s="173"/>
      <c r="BM10" s="173"/>
      <c r="BN10" s="173"/>
      <c r="BO10" s="173"/>
      <c r="BP10" s="173"/>
      <c r="BQ10" s="173"/>
      <c r="BR10" s="173"/>
      <c r="BS10" s="173"/>
      <c r="BT10" s="173"/>
      <c r="BU10" s="173"/>
      <c r="BV10" s="173"/>
      <c r="BW10" s="173"/>
      <c r="BX10" s="173"/>
      <c r="BY10" s="173"/>
      <c r="BZ10" s="173"/>
      <c r="CA10" s="173"/>
      <c r="CB10" s="173"/>
      <c r="CC10" s="173"/>
      <c r="CD10" s="173"/>
      <c r="CE10" s="173"/>
      <c r="CF10" s="173"/>
      <c r="CG10" s="173"/>
      <c r="CH10" s="173"/>
      <c r="CI10" s="173"/>
      <c r="CJ10" s="173"/>
      <c r="CK10" s="173"/>
      <c r="CL10" s="173"/>
      <c r="CM10" s="173"/>
      <c r="CN10" s="173"/>
      <c r="CO10" s="173"/>
      <c r="CP10" s="173"/>
      <c r="CQ10" s="173"/>
      <c r="CR10" s="173"/>
      <c r="CS10" s="173"/>
      <c r="CT10" s="173"/>
      <c r="CU10" s="173"/>
      <c r="CV10" s="173"/>
      <c r="CW10" s="173"/>
      <c r="CX10" s="173"/>
      <c r="CY10" s="173"/>
      <c r="CZ10" s="173"/>
      <c r="DA10" s="173"/>
      <c r="DB10" s="173"/>
      <c r="DC10" s="173"/>
      <c r="DD10" s="173"/>
      <c r="DE10" s="173"/>
      <c r="DF10" s="173"/>
      <c r="DG10" s="173"/>
    </row>
    <row r="23" spans="6:6" ht="30" customHeight="1" x14ac:dyDescent="0.25">
      <c r="F23" s="175"/>
    </row>
  </sheetData>
  <mergeCells count="29">
    <mergeCell ref="A3:X3"/>
    <mergeCell ref="A4:X4"/>
    <mergeCell ref="A5:T5"/>
    <mergeCell ref="A6:A8"/>
    <mergeCell ref="B6:B8"/>
    <mergeCell ref="C6:C8"/>
    <mergeCell ref="D6:D8"/>
    <mergeCell ref="E6:E8"/>
    <mergeCell ref="F6:F8"/>
    <mergeCell ref="G6:G8"/>
    <mergeCell ref="H6:H8"/>
    <mergeCell ref="I6:I8"/>
    <mergeCell ref="J6:J8"/>
    <mergeCell ref="K6:K8"/>
    <mergeCell ref="L6:L8"/>
    <mergeCell ref="M6:M8"/>
    <mergeCell ref="A10:N10"/>
    <mergeCell ref="W6:X6"/>
    <mergeCell ref="O7:P7"/>
    <mergeCell ref="Q7:Q8"/>
    <mergeCell ref="R7:R8"/>
    <mergeCell ref="S7:S8"/>
    <mergeCell ref="W7:W8"/>
    <mergeCell ref="X7:X8"/>
    <mergeCell ref="N6:N8"/>
    <mergeCell ref="O6:Q6"/>
    <mergeCell ref="T6:T8"/>
    <mergeCell ref="U6:U8"/>
    <mergeCell ref="V6:V8"/>
  </mergeCells>
  <pageMargins left="0.23611111111111099" right="0.23611111111111099" top="0.15763888888888899" bottom="0.15763888888888899" header="0.51180555555555496" footer="0.51180555555555496"/>
  <pageSetup paperSize="8" firstPageNumber="0" fitToHeight="0"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14</TotalTime>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Neamt - centralizator</vt:lpstr>
      <vt:lpstr>Neamt in derulare</vt:lpstr>
      <vt:lpstr>Neamt finalizate</vt:lpstr>
      <vt:lpstr>POIM</vt:lpstr>
      <vt:lpstr>POR</vt:lpstr>
      <vt:lpstr>POCU</vt:lpstr>
      <vt:lpstr>POC</vt:lpstr>
      <vt:lpstr>POCA</vt:lpstr>
      <vt:lpstr>POAT</vt:lpstr>
      <vt:lpstr>Neamt (Localitati)</vt:lpstr>
      <vt:lpstr>'Neamt finalizate'!_FilterDatabase</vt:lpstr>
      <vt:lpstr>'Neamt in derulare'!_FilterDatabase</vt:lpstr>
      <vt:lpstr>POAT!_FilterDatabase</vt:lpstr>
      <vt:lpstr>POC!_FilterDatabase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Mihaela Soiculescu</dc:creator>
  <dc:description/>
  <cp:lastModifiedBy>Claudia Coman</cp:lastModifiedBy>
  <cp:revision>7</cp:revision>
  <cp:lastPrinted>2020-07-08T07:16:10Z</cp:lastPrinted>
  <dcterms:created xsi:type="dcterms:W3CDTF">2019-07-09T07:38:02Z</dcterms:created>
  <dcterms:modified xsi:type="dcterms:W3CDTF">2021-06-15T13:11:40Z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