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mihaela.raducan\Desktop\MIPE-desktop\RAPORTARI\0000 judete 31.03.2021\"/>
    </mc:Choice>
  </mc:AlternateContent>
  <xr:revisionPtr revIDLastSave="0" documentId="13_ncr:1_{C0BAE197-A210-45D6-982E-227451C1982F}" xr6:coauthVersionLast="47" xr6:coauthVersionMax="47" xr10:uidLastSave="{00000000-0000-0000-0000-000000000000}"/>
  <bookViews>
    <workbookView xWindow="-120" yWindow="-120" windowWidth="29040" windowHeight="15840" tabRatio="680" xr2:uid="{00000000-000D-0000-FFFF-FFFF00000000}"/>
  </bookViews>
  <sheets>
    <sheet name="Iasi - centralizator" sheetId="1" r:id="rId1"/>
    <sheet name="Iasi in derulare" sheetId="18" r:id="rId2"/>
    <sheet name="Iasi finalizate" sheetId="19" r:id="rId3"/>
    <sheet name="POIM" sheetId="14" r:id="rId4"/>
    <sheet name="POR" sheetId="22" r:id="rId5"/>
    <sheet name="POCU" sheetId="16" r:id="rId6"/>
    <sheet name="POC" sheetId="17" r:id="rId7"/>
    <sheet name="POCA" sheetId="13" r:id="rId8"/>
    <sheet name="IAȘI (Localitati)" sheetId="21" r:id="rId9"/>
  </sheets>
  <externalReferences>
    <externalReference r:id="rId10"/>
  </externalReferences>
  <definedNames>
    <definedName name="_xlnm._FilterDatabase" localSheetId="2" hidden="1">'Iasi finalizate'!$B$4:$E$6</definedName>
    <definedName name="_xlnm._FilterDatabase" localSheetId="1" hidden="1">'Iasi in derulare'!$B$4:$E$6</definedName>
    <definedName name="_xlnm._FilterDatabase" localSheetId="6" hidden="1">POC!$U$2:$U$43</definedName>
    <definedName name="_xlnm._FilterDatabase" localSheetId="5" hidden="1">POCU!$B$4:$AA$48</definedName>
    <definedName name="_xlnm._FilterDatabase" localSheetId="3" hidden="1">POIM!$A$5:$AA$7</definedName>
    <definedName name="_xlnm._FilterDatabase" localSheetId="4" hidden="1">POR!$T$1:$T$205</definedName>
    <definedName name="id" localSheetId="2">#REF!</definedName>
    <definedName name="id" localSheetId="1">#REF!</definedName>
    <definedName name="id" localSheetId="8">[1]POCU!#REF!</definedName>
    <definedName name="id" localSheetId="5">POCU!#REF!</definedName>
    <definedName name="id" localSheetId="4">#REF!</definedName>
    <definedName name="id">#REF!</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5">POCU!$C$1:$AA$6</definedName>
    <definedName name="_xlnm.Print_Titles" localSheetId="6">POC!$4:$6</definedName>
    <definedName name="_xlnm.Print_Titles" localSheetId="4">POR!$6:$8</definedName>
    <definedName name="SPBookmark_Regiune" localSheetId="3">POIM!#REF!</definedName>
    <definedName name="Z_000BFA1A_266F_4D10_A09E_5A7B0D134F58_.wvu.FilterData" localSheetId="3" hidden="1">POIM!$B$4:$AA$7</definedName>
    <definedName name="Z_0E2002C0_88DC_479A_B983_CA340E3274B8_.wvu.FilterData" localSheetId="3" hidden="1">POIM!$B$5:$AA$7</definedName>
    <definedName name="Z_0F598BC0_9523_4AD3_94A3_BDEC8367FE11_.wvu.Cols" localSheetId="3" hidden="1">POIM!$E:$G,POIM!$P:$P</definedName>
    <definedName name="Z_0F598BC0_9523_4AD3_94A3_BDEC8367FE11_.wvu.FilterData" localSheetId="3" hidden="1">POIM!$B$4:$AA$7</definedName>
    <definedName name="Z_216972B4_771A_4607_A8B4_AC73D5CD6C1A_.wvu.Cols" localSheetId="3" hidden="1">POIM!$E:$G,POIM!$P:$P</definedName>
    <definedName name="Z_2234C728_15E1_4BAF_98DE_620726961552_.wvu.Cols" localSheetId="3" hidden="1">POIM!$E:$G,POIM!$P:$P</definedName>
    <definedName name="Z_35953204_B2E4_4670_8547_4A661864E61F_.wvu.FilterData" localSheetId="3" hidden="1">POIM!$B$4:$AA$7</definedName>
    <definedName name="Z_3EBF2DB4_84D7_478D_9896_C4DA08B65D0C_.wvu.Cols" localSheetId="3" hidden="1">POIM!$E:$G,POIM!$P:$P</definedName>
    <definedName name="Z_3EBF2DB4_84D7_478D_9896_C4DA08B65D0C_.wvu.FilterData" localSheetId="3" hidden="1">POIM!$B$4:$AA$7</definedName>
    <definedName name="Z_413D6799_9F75_47FF_8A9E_5CB9283B7BBE_.wvu.Cols" localSheetId="3" hidden="1">POIM!$E:$G,POIM!$P:$P</definedName>
    <definedName name="Z_413D6799_9F75_47FF_8A9E_5CB9283B7BBE_.wvu.FilterData" localSheetId="3" hidden="1">POIM!$B$4:$AA$7</definedName>
    <definedName name="Z_437FD6EF_32B2_4DE0_BA89_93A7E3EF04C5_.wvu.Cols" localSheetId="3" hidden="1">POIM!$E:$G,POIM!$P:$P</definedName>
    <definedName name="Z_44703FDB_B351_4F62_ABCF_EAA35D25F82B_.wvu.FilterData" localSheetId="3" hidden="1">POIM!$B$4:$AA$7</definedName>
    <definedName name="Z_61C44EA8_4687_4D4E_A1ED_359DF81A71FB_.wvu.Cols" localSheetId="3" hidden="1">POIM!$E:$G,POIM!$P:$P</definedName>
    <definedName name="Z_61C44EA8_4687_4D4E_A1ED_359DF81A71FB_.wvu.FilterData" localSheetId="3" hidden="1">POIM!$B$4:$AA$7</definedName>
    <definedName name="Z_64D2264B_4E86_4FBB_93B3_BEE727888DFE_.wvu.Cols" localSheetId="3" hidden="1">POIM!$E:$G,POIM!$P:$P</definedName>
    <definedName name="Z_6CC2252D_4676_4063_B0C5_167B37D80642_.wvu.FilterData" localSheetId="3" hidden="1">POIM!$B$4:$AA$7</definedName>
    <definedName name="Z_79FA8BE5_7D13_4EF3_B35A_76ACF1C0DF3C_.wvu.Cols" localSheetId="3" hidden="1">POIM!$E:$G,POIM!$P:$P</definedName>
    <definedName name="Z_83337B45_5054_4200_BF9E_4E1DC1896214_.wvu.Cols" localSheetId="3" hidden="1">POIM!$E:$G,POIM!$P:$P</definedName>
    <definedName name="Z_83337B45_5054_4200_BF9E_4E1DC1896214_.wvu.FilterData" localSheetId="3" hidden="1">POIM!$B$4:$AA$7</definedName>
    <definedName name="Z_8453577A_926D_4217_8932_6FE8F46A5D63_.wvu.FilterData" localSheetId="3" hidden="1">POIM!$B$4:$AA$7</definedName>
    <definedName name="Z_8C9F1640_F09D_482C_9468_7B83F0B08D65_.wvu.FilterData" localSheetId="3" hidden="1">POIM!$B$4:$AA$7</definedName>
    <definedName name="Z_90832C92_F64A_47A3_B902_442B1A066F81_.wvu.FilterData" localSheetId="3" hidden="1">POIM!$B$4:$AA$7</definedName>
    <definedName name="Z_9E851A6A_17B1_4E6F_A007_493445D427B8_.wvu.Cols" localSheetId="3" hidden="1">POIM!$E:$G,POIM!$P:$P</definedName>
    <definedName name="Z_9E851A6A_17B1_4E6F_A007_493445D427B8_.wvu.FilterData" localSheetId="3" hidden="1">POIM!$B$4:$AA$7</definedName>
    <definedName name="Z_A23DAD4C_1DE1_4EEE_B895_448842FF572B_.wvu.Cols" localSheetId="3" hidden="1">POIM!$F:$O</definedName>
    <definedName name="Z_A23DAD4C_1DE1_4EEE_B895_448842FF572B_.wvu.FilterData" localSheetId="3" hidden="1">POIM!$B$4:$AD$7</definedName>
    <definedName name="Z_B8EFA5E8_2E8C_450C_9395_D582737418AA_.wvu.Cols" localSheetId="3" hidden="1">POIM!$E:$G,POIM!$P:$P</definedName>
    <definedName name="Z_C4F2F848_6ED7_4758_A2CE_FBAC69284179_.wvu.FilterData" localSheetId="3" hidden="1">POIM!$B$4:$AA$7</definedName>
    <definedName name="Z_CA5BAC36_7E1D_42E0_9796_DFA0CE58E1BF_.wvu.FilterData" localSheetId="3" hidden="1">POIM!$B$4:$AA$7</definedName>
    <definedName name="Z_DB90939E_72BD_4CED_BFB6_BD74FF913DB3_.wvu.Cols" localSheetId="3" hidden="1">POIM!$E:$G,POIM!$P:$P</definedName>
    <definedName name="Z_DB90939E_72BD_4CED_BFB6_BD74FF913DB3_.wvu.FilterData" localSheetId="3" hidden="1">POIM!$B$4:$AA$7</definedName>
    <definedName name="Z_E10820C0_32CD_441A_8635_65479FE7CBA3_.wvu.Cols" localSheetId="3" hidden="1">POIM!$E:$G,POIM!$P:$P</definedName>
    <definedName name="Z_E1C13DC2_98C2_4597_8D1A_C9F2C3CA60EC_.wvu.Cols" localSheetId="3" hidden="1">POIM!$E:$G,POIM!$P:$P</definedName>
    <definedName name="Z_E4462EA5_1112_4F42_BE37_A867D6FC853C_.wvu.Cols" localSheetId="3" hidden="1">POIM!$E:$G,POIM!$P:$P</definedName>
    <definedName name="Z_E4462EA5_1112_4F42_BE37_A867D6FC853C_.wvu.FilterData" localSheetId="3" hidden="1">POIM!$B$4:$AA$7</definedName>
    <definedName name="Z_ECCC7D97_A0C3_4C50_BA03_A8D24BCD22BE_.wvu.Cols" localSheetId="3" hidden="1">POIM!$E:$G,POIM!$P:$P</definedName>
    <definedName name="Z_ECCC7D97_A0C3_4C50_BA03_A8D24BCD22BE_.wvu.FilterData" localSheetId="3" hidden="1">POIM!$B$4:$AA$7</definedName>
    <definedName name="Z_F36299A5_78E0_4C52_B3A4_19855E6D3EFF_.wvu.FilterData" localSheetId="3" hidden="1">POIM!$B$4:$AA$7</definedName>
    <definedName name="Z_F4C96D22_891C_4B3C_B57B_7878195B2E7E_.wvu.FilterData" localSheetId="3" hidden="1">POIM!$G$5:$P$7</definedName>
  </definedNames>
  <calcPr calcId="191029"/>
</workbook>
</file>

<file path=xl/calcChain.xml><?xml version="1.0" encoding="utf-8"?>
<calcChain xmlns="http://schemas.openxmlformats.org/spreadsheetml/2006/main">
  <c r="O204" i="22" l="1"/>
  <c r="P204" i="22"/>
  <c r="Q204" i="22"/>
  <c r="R204" i="22"/>
  <c r="S204" i="22"/>
  <c r="V204" i="22"/>
  <c r="W204" i="22"/>
  <c r="N204" i="22"/>
  <c r="O43" i="17" l="1"/>
  <c r="W48" i="16" l="1"/>
  <c r="Z22" i="14" l="1"/>
  <c r="Q22" i="14"/>
  <c r="R22" i="14"/>
  <c r="S22" i="14"/>
  <c r="T22" i="14"/>
  <c r="U22" i="14"/>
  <c r="V22" i="14"/>
  <c r="W22" i="14"/>
  <c r="AA22" i="14"/>
  <c r="P22" i="14"/>
  <c r="L21" i="14"/>
  <c r="AJ11" i="13" l="1"/>
  <c r="AK11" i="13"/>
  <c r="T11" i="13"/>
  <c r="U11" i="13"/>
  <c r="V11" i="13"/>
  <c r="W11" i="13"/>
  <c r="X11" i="13"/>
  <c r="Y11" i="13"/>
  <c r="Z11" i="13"/>
  <c r="AA11" i="13"/>
  <c r="AB11" i="13"/>
  <c r="AC11" i="13"/>
  <c r="AD11" i="13"/>
  <c r="AE11" i="13"/>
  <c r="AF11" i="13"/>
  <c r="AG11" i="13"/>
  <c r="S11" i="13"/>
  <c r="X43" i="17" l="1"/>
  <c r="W43" i="17"/>
  <c r="P43" i="17"/>
  <c r="Q43" i="17"/>
  <c r="R43" i="17"/>
  <c r="S43" i="17"/>
  <c r="T43" i="17"/>
  <c r="E13" i="19" l="1"/>
  <c r="D13" i="19"/>
  <c r="C13" i="19"/>
  <c r="E13" i="18"/>
  <c r="D13" i="18"/>
  <c r="C13" i="18"/>
  <c r="Z48" i="16" l="1"/>
  <c r="AA48" i="16"/>
  <c r="S48" i="16"/>
  <c r="T48" i="16"/>
  <c r="U48" i="16"/>
  <c r="V48" i="16"/>
  <c r="R48" i="16"/>
  <c r="D14" i="1" l="1"/>
  <c r="E14" i="1"/>
  <c r="C14" i="1"/>
</calcChain>
</file>

<file path=xl/sharedStrings.xml><?xml version="1.0" encoding="utf-8"?>
<sst xmlns="http://schemas.openxmlformats.org/spreadsheetml/2006/main" count="3761" uniqueCount="1574">
  <si>
    <t>Program</t>
  </si>
  <si>
    <t>Nr. contracte de finanțare</t>
  </si>
  <si>
    <t>POIM</t>
  </si>
  <si>
    <t>POR</t>
  </si>
  <si>
    <t>POCU</t>
  </si>
  <si>
    <t>POC</t>
  </si>
  <si>
    <t>POCA</t>
  </si>
  <si>
    <t>POAT</t>
  </si>
  <si>
    <t>TOTAL</t>
  </si>
  <si>
    <t>Nr. crt.</t>
  </si>
  <si>
    <t>Titlu proiect</t>
  </si>
  <si>
    <t>Denumire beneficiar</t>
  </si>
  <si>
    <t>Rezumat proiect</t>
  </si>
  <si>
    <t xml:space="preserve">Regiune </t>
  </si>
  <si>
    <t>Județ</t>
  </si>
  <si>
    <t>Localitate</t>
  </si>
  <si>
    <t>Total valoare proiect</t>
  </si>
  <si>
    <t>Plăţi către beneficiari (lei)</t>
  </si>
  <si>
    <t>In implementare</t>
  </si>
  <si>
    <t>Finalizat</t>
  </si>
  <si>
    <t>in implementare</t>
  </si>
  <si>
    <t>Fonduri UE</t>
  </si>
  <si>
    <t>Contribuția națională</t>
  </si>
  <si>
    <t xml:space="preserve"> în implementare</t>
  </si>
  <si>
    <t>CNAIR</t>
  </si>
  <si>
    <t>Valoare totală
(LEI)</t>
  </si>
  <si>
    <t>Valoare UE
 (LEI)</t>
  </si>
  <si>
    <t>Tip beneficiar</t>
  </si>
  <si>
    <t>Valoarea ELIGIBILĂ a proiectului (LEI)</t>
  </si>
  <si>
    <t>Act aditional NR.</t>
  </si>
  <si>
    <t xml:space="preserve">Finanțare acordată </t>
  </si>
  <si>
    <t>Contribuția proprie a beneficiarului</t>
  </si>
  <si>
    <t>Contribuție privată</t>
  </si>
  <si>
    <t>Cheltuieli neeligibile</t>
  </si>
  <si>
    <t>Buget național</t>
  </si>
  <si>
    <t>Privat</t>
  </si>
  <si>
    <t>AM/OI/OIR POCU</t>
  </si>
  <si>
    <t>Axă prioritară/ Prioritate de investiţii</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</si>
  <si>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</si>
  <si>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</si>
  <si>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</si>
  <si>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</si>
  <si>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</si>
  <si>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</si>
  <si>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</si>
  <si>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</si>
  <si>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</si>
  <si>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</si>
  <si>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Categorie de intervenție</t>
  </si>
  <si>
    <t>Valoarea ELIGIBILĂ a proiectului  (LEI)</t>
  </si>
  <si>
    <t>Act aditional (nr./zz/ll/annn)</t>
  </si>
  <si>
    <t>Contribuția proprie a beneficiarului Lider parteneriat/Parteneri</t>
  </si>
  <si>
    <t>public</t>
  </si>
  <si>
    <t>Cod MySMIS</t>
  </si>
  <si>
    <t>Cod SIPOCA</t>
  </si>
  <si>
    <t>OFP</t>
  </si>
  <si>
    <t>Cod apel</t>
  </si>
  <si>
    <t>Denumire parteneri</t>
  </si>
  <si>
    <t>Data de începere a proiectului</t>
  </si>
  <si>
    <t>Data de finalizare a proiectului</t>
  </si>
  <si>
    <t>Rata de cofinanțare UE</t>
  </si>
  <si>
    <t>Valoarea eligibilă a proiectului</t>
  </si>
  <si>
    <t>regiune mai puțin dezvoltată</t>
  </si>
  <si>
    <t>regiune mai dezvoltată</t>
  </si>
  <si>
    <t>n.a</t>
  </si>
  <si>
    <t>APL</t>
  </si>
  <si>
    <t>119 - Investiții în capacitatea instituțională și în eficiența administrațiilor și a serviciilor publice la nivel național, regional și local, în perspectiva realizării de reforme, a unei mai bune legiferări și a bunei guvernanțe</t>
  </si>
  <si>
    <t xml:space="preserve">Nr. </t>
  </si>
  <si>
    <t>Axă prioritară/Prioritate de investiţii/Obiectiv specific</t>
  </si>
  <si>
    <t>cod SMIS</t>
  </si>
  <si>
    <t>Nr si data Contract de Finantare</t>
  </si>
  <si>
    <t>Tip apel/data lansarii /data inchidere apel de proiecte</t>
  </si>
  <si>
    <t>Nume beneficiar</t>
  </si>
  <si>
    <t xml:space="preserve">Valoare totala eligibila </t>
  </si>
  <si>
    <t>Valoarea eligibilă a proiectului (lei)</t>
  </si>
  <si>
    <t>Valoarea veniturilor nete generate (NFG)</t>
  </si>
  <si>
    <t>Contributia proprie a beneficiarului</t>
  </si>
  <si>
    <t>Contributie privata</t>
  </si>
  <si>
    <t xml:space="preserve">Contribuția națională </t>
  </si>
  <si>
    <t>Axa Prioritară 1: Îmbunătățirea mobilităţii prin dezvoltarea reţelei TEN-T și a transportului cu metroul. Obiectivul specific. OS 1.1  Creşterea mobilităţii pe reţeaua rutieră TEN-T centrală
centrală</t>
  </si>
  <si>
    <t>finalizat</t>
  </si>
  <si>
    <t>AP 1/P1.2/OS1.3-Secţiunea D</t>
  </si>
  <si>
    <t>061</t>
  </si>
  <si>
    <t>AP 1/P1.2/OS1.3-Secţiunea C</t>
  </si>
  <si>
    <t>cod My SMIS</t>
  </si>
  <si>
    <t xml:space="preserve">Plăţi către beneficiari (lei) </t>
  </si>
  <si>
    <t>CP 12 less/2018</t>
  </si>
  <si>
    <t>NA</t>
  </si>
  <si>
    <t>Sprijin pentru pregătirea documentației tehnico-economice pentru proiectul elaborare studiu de fezabilitate pentru pod peste Prut la Ungheni</t>
  </si>
  <si>
    <t>20/05.10.2018</t>
  </si>
  <si>
    <t>Imbunatatirea competitivitatii economice a Romaniei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Sectorul de autostrada Targu Neamt- Iasi- Ungheni (A8) constituie parte integranta a Retelei TEN – T Centrale aprobata in anul 2012 in cadrul Consiliului TTE al Comisiei Europene. Este o sectiune care trebuie executata in vederea obtinerii unei eficiente maxime a coridorului Targu Mures- Targu Neamt- Iasi- Ungheni, fapt constatat si de analiza realizata in cadrul Master Planului General de Transport, din care rezulta ca acest proiect constituie o prioritate de investitie pentru Romania. Podul peste Prut la Ungheni este un sector al autostrazii A8, care va asigura legatura Autostrazii Targu-Mures- Iasi- Ungheni (A8) cu Varianta de Ocolire a orasului Ungheni din Republica Moldova. Peroiectul va asigura crearea unei cai de comunicatie moderna cu implicatii in dezvoltarea regionala a zonei, a fluidizarii traficului, cresterii sigurantei utilizatorilor, micsorarea timpilor de parcurs, scurtarea legaturilor rutiere cu Republica Moldova. Luand in considerare aprobarea retelei TEN – T la nivel european si implicit national, se considera necesara realizarea in prima faza a revizuirii/actualizarea Studiului de Fezabilitate pentru Pod peste Prut la Ungheni. Realizarea prezentului proiect - faza Studiu de Fezabilitate al Podului peste Prut la Ungheni contribuie la indicatorul de rezultat 2S81 – Cerere de finantare transmisa, spre analiza si aprobare la Organismul Independent pentru Evaluare.
Obiectivele specifice ale proiectului
1 Elaborarea Studiului de Fezabilitate in conformitate cu legislatia in vigoare si cu cerintele caietului de sarcini.
2 Asistenta acordata beneficiarului in procesul de avizare conform legislatiei in vigoare pentru obtinerea indicatorilor tehnico-economici sau a reaprobarii acestora,daca este cazul.
3 Pregatirea documentatiei de atribuire pentru contractul de lucrari precum si asigurarea asistentei Beneficiarului pe durata
procedurii de achizitie publica.
4 Cerere de finanþare transmisa, spre analiza si aprobare, la Comisia Europeana / Organismul Independent pentru Evaluare.</t>
  </si>
  <si>
    <t>Axa prioritară 3. Dezvoltarea infrastructurii de mediu în condiții de management eficient al resurselor, O.S. 3.1 Reducerea numărului depozitelor neconforme şi creşterea gradului de pregătire pentru reciclare a deşeurilor în România</t>
  </si>
  <si>
    <t>Fazarea Proiectului  Sistem integrat de management integrat al deșeurilor în județul Iasi</t>
  </si>
  <si>
    <t>69/30.06.2017</t>
  </si>
  <si>
    <t>UAT Judetul IASI</t>
  </si>
  <si>
    <t xml:space="preserve">Toate investitiile prevazute în cadrul acestui proiect au ca obiectiv completarea infrastructurii deja existente în judetul Iasi, care împreuna sa asigure un sistem de management integrat al deseurilor, astfel ca vor fi asigurate standardele minime în vederea conformarii cu cerintele UE în domeniul protectiei mediului si cu tintele pe care România si le-a asumat prin Tratatul de aderare. </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</si>
  <si>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</si>
  <si>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Sprijin pentru pregatirea aplicatiei de finantare si a documentatiilor de atribuire pentru proiectul regional de dezvoltare a infrastructurii de apa si apa uzata din judetul Iasi, în perioada 2014-2020</t>
  </si>
  <si>
    <t>62/26.05.2017</t>
  </si>
  <si>
    <t>SC APAVITAL SA</t>
  </si>
  <si>
    <t>Elaborarea documentatiilor necesare pentru accesarea fondurilor europene in perioada 2014 – 2020.</t>
  </si>
  <si>
    <t>AP 6, Promovarea energiei curate şi eficienţei energetice în vederea susținerii unei economii cu emisii scăzute de carbon; O.S. 6.1 Creşterea producţiei de energie din resurse regenerabile mai puţin exploatate (biomasă, biogaz, geotermal)</t>
  </si>
  <si>
    <t>Modernizare stații de transformare ale E.ON Distribuție România S.A. – Lucrări de întărire a rețelei electrice în amonte de punctul de racordare a capacităților de producție suplimentare în scopul preluării energiei electrice produse din resurse regenerab</t>
  </si>
  <si>
    <t>155/18.12.2017</t>
  </si>
  <si>
    <t>Necompetitiv (cu depunere continuă,</t>
  </si>
  <si>
    <t>DELGAZ GRID S.A.</t>
  </si>
  <si>
    <t>Obiectivul principal al proiectului consta in cresterea sigurantei preluarii energiei electrice produse din resurse regenerabile prin reducerea numarului de intreruperi, diminuarea cantitatii de energie electrica nelivrata si reducerea numarului de intreruperi, diminuarea cantitatii de energie electrica nelivrata si reducerea costurilor de mentenanta ale retelei de distributie a energiei  electrice a E.ON Distributie Romania. Vor fi modernizate 3 statii  de transformare, Harlau, Pascani si Gorban, cu un grad de importanta ridicat pentru sistemul energetic din regiunea Moldova.</t>
  </si>
  <si>
    <t>AP 6,  Promovarea energiei curate şi eficienţei energetice în vederea susținerii unei economii cu emisii scăzute de carbon; O.S. 6.2 Reducerea consumului de energie la nivelul consumatorilor industriali</t>
  </si>
  <si>
    <t>Sistem inteligent de monitorizare a consumurilor energetice din cadrul Antibiotice SA</t>
  </si>
  <si>
    <t>152/08.12.2017</t>
  </si>
  <si>
    <t>Necompetitiv cu depunere continuă,</t>
  </si>
  <si>
    <t>ANTIBIOTICE SA</t>
  </si>
  <si>
    <t>Obiectiv general:  „Reducerea consumului specific de energie (kgep/1000 euro) la nivelul societatii ANTIBIOTICE S.A. in medie cu 1%, pe o perioada de 5 ani dupa implementarea proiectului, ca urmare a monitorizarii consumurilor prin implementarea unui sistem de contorizare inteligenta a consumului energetic”
Obiectiv specific: Implementarea unui sistem de contorizare inteligenta functional, in vederea monitorizarii consumurilor de energie electrica si gaz pana la sfarsitul perioade de implementare a proiectului.
Investitia propusa vizeaza achizitia si implementarea unui sistem inteligent de contorizare a energiei electrice si gazului in vederea monitorizarii consumului la nivelul companiei Antibiotice SA.
Scopul proiectului de investitii este de reducere a consumului si a pierderilor de energie si optimizarea consumului la nivelul intreprinderii prin implementarea de masuri non-cost si investitii bazate pe datele furnizate de sistem in vederea reducerii consumului energetic al companiei. Sistemul va permite extinderea in viitor si cu alte puncte de masura şi va putea comunica cu alte sisteme de monitorizare din intreprindere, in cazul unei extinderi a acesteia.</t>
  </si>
  <si>
    <t>AP 6, Promovarea energiei curate şi eficienţei energetice în vederea susținerii unei economii cu emisii scăzute de carbon; O.S. 6.3 - Reducerea consumul ui mediu de energie electrică la nivelul locuinţelor</t>
  </si>
  <si>
    <t>Implementarea unui sistem de monitorizare inteligentă a distribuției într-o zona omogenă de consumatori preponderent casnici de energie electrică</t>
  </si>
  <si>
    <t>207/24.08.2018</t>
  </si>
  <si>
    <t>Cu depunere continua, pe baza de liste proiecte preidentificate</t>
  </si>
  <si>
    <t>Reabilitarea sistemului de termoficare în Municipiul Iași în vederea conformării cu standardele de mediu privind emisiile în atmosferă și pentru creșterea eficienței energetice în alimentarea cu căldură urbană. Etapa a II-a</t>
  </si>
  <si>
    <t>130/05.10.2017</t>
  </si>
  <si>
    <t xml:space="preserve">Investiția propusă prin prezentul proiect constă în:
- Reabilitarea a 13,015 km traseu (26.030 km conducte) de rețea termică primară;
- Reabilitarea a 12.537 km traseu (50.148 km conducte) rețele termice secundare aferente a 8 puncte termice.                                           Realizarea reabilitărilor/modernizării conductelor de transport și distribuție determină reducerea pierderilor înregistrate în rețeaua de transport și distribuție cu 109,503 TJ, reprezentând față de anul 2015, o reducere de 3,85% care se va obține până în anul 2019, după finalizarea lucrărilor de reabilitare.
</t>
  </si>
  <si>
    <t>01.05.2015</t>
  </si>
  <si>
    <t>Regiunea Nord-Est</t>
  </si>
  <si>
    <t>Iasi</t>
  </si>
  <si>
    <t>Regiunea 1 Nord-Est</t>
  </si>
  <si>
    <t>Nr. 1/16.11.2017</t>
  </si>
  <si>
    <t>Organisme publice cf legii 64/2009</t>
  </si>
  <si>
    <t>31.12.2020</t>
  </si>
  <si>
    <t>privat</t>
  </si>
  <si>
    <t>18.11.2016 ( CF a fost semnat in 08.12.2017)</t>
  </si>
  <si>
    <t>contract finalizat</t>
  </si>
  <si>
    <t>01.01.2018( CF Semnat in 24.08.2018)</t>
  </si>
  <si>
    <t>31.08.2021</t>
  </si>
  <si>
    <t>013</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</si>
  <si>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</si>
  <si>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</si>
  <si>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</si>
  <si>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</si>
  <si>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</si>
  <si>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OIR NE</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</si>
  <si>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</si>
  <si>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</si>
  <si>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</si>
  <si>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ACTIV-Acțiuni Comunitare pentru Toți-Incluziune pentru Viitor</t>
  </si>
  <si>
    <t>Lider parteneriat: CENTRUL DIECEZAN "CARITAS" IAŞI / P1: ASOCIAȚIA "GIPSY EYE" / P2: COMUNA STOLNICENI-PRĂJESCU / P3: ȘCOALA GIMNAZIALĂ COZMEȘTI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</si>
  <si>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</si>
  <si>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FRUMOSS - Formarea Resurselor Umane, Mediere, Orientare si Servicii Sociale.</t>
  </si>
  <si>
    <t>Lider parteneriat: CENTRUL DIECEZAN "CARITAS" IAŞI / P1: SC KINEGO SRL / P2: SCOALA GIMNAZIALA "ION CREANGA" / P3: ORAȘUL TÂRGU FRUMOS</t>
  </si>
  <si>
    <t>Servicii integrate pentru bunicii din Tansa</t>
  </si>
  <si>
    <t>Dezvoltarea si implementarea de masuri integrate pentru imbunatatirea calitatii vietii persoanelor varstnice cu domiciliul pe raza Comunei Tansa – Jud. Iasi, in acord cu legislatia in vigoare si nevoile grupului tinta.</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</si>
  <si>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</si>
  <si>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</si>
  <si>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</si>
  <si>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</si>
  <si>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</si>
  <si>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</si>
  <si>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</si>
  <si>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</si>
  <si>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Victoria se educa!</t>
  </si>
  <si>
    <t xml:space="preserve">L: COMUNA VICTORIA/ P1: Asociația ORIENTAT/ P2: Liceul Tehnologic ”Ionel Teodoreanu” Victoria 
</t>
  </si>
  <si>
    <t>Imbunatatirea calitatii procesului educational din Comuna Victoria in vederea cresterii participarii la forme de invatamant preuniversitare inclusiv reducerea/prevenirea parasirii timpurii a scolii.</t>
  </si>
  <si>
    <t>MASURI INTEGRATE PENTRU PARTICIPARE SI REINTEGRARE SCOLARA IN STRUCTURI SCOLARE DEFAVORIZATE IN VEDEREA CRESTERII PARTICIPARII LA EDUCATIE SI FORMARE  IN MEDIUL RURAL SI COMUNITATI MARGINALIZATE DIN JUDETUL IASI PARESCO</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</si>
  <si>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</si>
  <si>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</si>
  <si>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</si>
  <si>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</si>
  <si>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</si>
  <si>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</si>
  <si>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</si>
  <si>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</si>
  <si>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</si>
  <si>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</si>
  <si>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</si>
  <si>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</si>
  <si>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</si>
  <si>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</si>
  <si>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</si>
  <si>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</si>
  <si>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</si>
  <si>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</si>
  <si>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</si>
  <si>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</si>
  <si>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OIR Vest</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</si>
  <si>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</si>
  <si>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</si>
  <si>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</si>
  <si>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Nord Vest</t>
  </si>
  <si>
    <t>Iași</t>
  </si>
  <si>
    <t>Nord Est</t>
  </si>
  <si>
    <t>Nord-Est</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</si>
  <si>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</si>
  <si>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</si>
  <si>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Stolniceni- Prăjescu</t>
  </si>
  <si>
    <t>Lider parteneriat: ONG / P1: ONG / P2: Unitate administrativ teritoriala nivel local / P3: Instituție de învațământ pre-universitar de stat acreditată</t>
  </si>
  <si>
    <t>Târgu Frumos</t>
  </si>
  <si>
    <t>Lider parteneriat: ONG / P1: Microîntreprindere / P2:  Instituție de învațământ pre-universitar de stat acreditată / P3: Unitate administrativ teritoriala nivel local</t>
  </si>
  <si>
    <t>Tansa, Iasi</t>
  </si>
  <si>
    <t>lider de parteneriat: unitate administrativ teritorială nivel local / P1: ONG</t>
  </si>
  <si>
    <t>Iasi, Dobrovat</t>
  </si>
  <si>
    <t>Belcesti/Vladeni</t>
  </si>
  <si>
    <t>L: organism neguvernamental nonprofit (persoana juridica de drept privat fara scop patrimonial)</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</si>
  <si>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</si>
  <si>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 xml:space="preserve">Nord-Est </t>
  </si>
  <si>
    <t>Cucuteni/ Focuri/Iasi/Victoria</t>
  </si>
  <si>
    <t xml:space="preserve">L:unitate administrativ teritoriala nivel local/ P1:organism neguvernamental nonprofit (persoana juridica de drept privat fara scop patrimonial)/ P2:institutie de învatamânt pre-universitar de stat acreditata </t>
  </si>
  <si>
    <t>Movileni/ Iasi/ Popesti/ Sinesti/ Valea Seaca/ Tibana</t>
  </si>
  <si>
    <t>L: organism neguvernamental nonprofit (persoana juridica de drept privat fara scop patrimonial)/ P1, P2, P3, P4, P5, P6: institutie de învatamânt pre-universitar de stat acreditata</t>
  </si>
  <si>
    <t>Deleni/Erbiceni/Hârlau/Podu Iloaiei/Raducaneni</t>
  </si>
  <si>
    <t>L: autoritate a administraþiei publice centrale finanþata integral de la bugetul de stat sau BAS/P1+P2: organism neguvernamental nonprofit (persoana juridica de drept privat fara scop patrimonial)</t>
  </si>
  <si>
    <t>Holboca/Municipiul Iasi</t>
  </si>
  <si>
    <t>L+P1: întreprindere mare</t>
  </si>
  <si>
    <t>nr.1/07.06.2019</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</si>
  <si>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</si>
  <si>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</si>
  <si>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</si>
  <si>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</si>
  <si>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L: institutie de învatamânt superior de stat acreditata/ P1 întreprindere mica</t>
  </si>
  <si>
    <t>nr.1/11.04.2019</t>
  </si>
  <si>
    <t>Municipiul Iasi</t>
  </si>
  <si>
    <t>L+P1: instituþie de învaþamânt superior de stat acreditata/P2:întreprindere mica/P3:camera de comert</t>
  </si>
  <si>
    <t>Localitati din judetul Iasi</t>
  </si>
  <si>
    <t>organism neguvernamental nonprofit (persoana juridica de drept privat fara scop patrimonial)/P1:intreprindere mica</t>
  </si>
  <si>
    <t>Simplificarea Procedurilor Administrative prin Digitalizare</t>
  </si>
  <si>
    <t xml:space="preserve">Obiectiv general-Consolidarea capacitaþii Primariei Municipiului Pascani de a asigura calitatea si accesul la serviciile publice oferite exclusiv de Primarie prin simplificarea procedurilor administraþiei locale si reducerea birocraþiei pentru cetaþenii.
Obiective specifice:
OS1. Îmbunataþirea procesului de planificare strategica si alocare a resurselor în cadrul Primariei Municipiului Pascani
prin introducerea unui instrument informatic de bugetare participativa.
 OS2. Implementarea unor masuri de simplificare pentru cetaþeni, în corespondenþa cu Planul Integrat pentru
simplificarea procedurilor administrative aplicabile cetaþenilor, atât din perspectiva back-office (adaptarea procedurilor interne de lucru, digitalizarea arhivelor), cât si front-office
OS3. Dezvoltarea cunostinþelor si abilitaþilor personalului din cadrul Primariei Municipiului Pascani , în vederea sprijinirii masurilor vizate de proiect. Este avuta în vedere formarea/instruirea,evaluarea/testarea si certificarea competenþelor/cunostinþelor dobândite pentru 75 de persoane din cadrul grupului þinta, în ceea ce priveste planificarea strategica. </t>
  </si>
  <si>
    <t>Pascani</t>
  </si>
  <si>
    <t>AP 1/P1.1/OS1.2-Secţiunea E</t>
  </si>
  <si>
    <t>Polimeri coordinativi porosi noi cu liganzi organici de dimensiuni variabile pentru stocarea gazelor. POCPOLIG</t>
  </si>
  <si>
    <t>Institutul de Chimie Macromoleculara "Petru Poni"</t>
  </si>
  <si>
    <t>Public</t>
  </si>
  <si>
    <t>DIVERSIFICAREA ACTIVITATII DE CD PRIN ELABORAREA DE PLATFORME NANO-SENZORIALE PENTRU DETECŢIA ELECTROCHIMICA ŞI CUANTIFICAREA UNOR BIO- SI IMUNO-MARKERI CU APLICATII MEDICALE, DE MEDIU SI SECURITATE</t>
  </si>
  <si>
    <t>Intelectro Iasi SRL</t>
  </si>
  <si>
    <t xml:space="preserve">Obiectivul general al proiectului il constituie consolidarea capacității de CDI a SC Intelectro Iasi SRL în vederea pregătirii pentru participarea la Orizont 2020 si la alte programe europene, prin angajarea unui cercetător universitar cu o mare experienta pe o perioada egală cel puţin cu durata proiectului, si prin consolidarea si intinerirea resursei umane angajata in sectorul CDI al companiei, prin cooptarea de doctoranzi in faza de cercetare pentru teza de doctorat si, respectiv, doctori in stiinte ai Univ. Tehnice Iasi care au sustinut teza de doctorat in ultimii 5 ani. </t>
  </si>
  <si>
    <t>CERCETARE-DEZVOLTARE DE MATERIALE COMPOZITE INOVATIVE NANOSTRUCTURATE, ACTIVABILE IN CAMP DE RADIOFRECVENTA SI DE MICROUNDE, PENTRU TEHNOLOGII REVERSIBILE DE ASAMBLARE CU APLICATII INTERSECTORIALE</t>
  </si>
  <si>
    <t>ALL GREEN SRL</t>
  </si>
  <si>
    <t xml:space="preserve">Obiectivul general al proiectului il constituie consolidarea capacității de CDI a SC ALL GREEN SRL în vederea pregătirii pentru participarea la Orizont 2020 si la alte programe europene, prin angajarea unui cercetător universitar cu o mare experienta pe o perioada egală cel puţin cu durata proiectului, si prin consolidarea si intinerirea resursei umane angajata in sectorul CDI al companiei, prin cooptarea de doctoranzi in faza de cercetare pentru teza de doctorat si, respectiv, doctori in stiinte ai Univ. Tehnice Iasi care au sustinut teza de doctorat in ultimii 5 ani. </t>
  </si>
  <si>
    <t>BRAIN-IN - Sisteme de automatizare inteligente pentru managementul cladirilor, productiei si automatizari industriale</t>
  </si>
  <si>
    <t>BUILDING TECHNOLOGY GROUP R SRL</t>
  </si>
  <si>
    <t>In acest proiect se urmareste crearea lui BRAIN-IN  soft - convertor de limbaj al Sistemelor de Automatizare Inteligente (SAI) pentru cladiri inteligente, managementul productiei si automatizari industriale bazat pe inovarea – imbunatatirea unei platforme software denumita SMART  CONVERT care la acest moment are proprietatea de a aduce la un punct comun tehnologiile: PROFIBUS, LON, CAN, MODBUS. Inovarea consta in integrarea in SMART CONVERT a doua noi tipuri de protocoale de comunicatii (KNX si un limbaj wireless), transformand platforma initiala intr-un produs foarte flexibil si competitiv, care va detine si caracteristici standardizate pentru 5 aplicabilitati ce se pot combina in functie de nevoile si structura cladirilor, productiei si industriei: optimizare consumuri energie, asigurare securitate, confort, optimizare management productie, automatizari industriale, oprimizare functionalitati specifice spitalelor.</t>
  </si>
  <si>
    <t>AP 1/P1.2/OS1.4-Secţiunea G</t>
  </si>
  <si>
    <t>DEZVOLTARE EXPERIMENTALĂ ÎN PARTENERIAT PUBLIC PRIVAT PENTRU CREAREA DE PLATFORME CLOUD AUTOHTONE CU CARACTERISTICI AVANSATE DE PROTECȚIE A DATELOR</t>
  </si>
  <si>
    <t>Universitatea "Alexandru Ioan Cuza" din Iași</t>
  </si>
  <si>
    <t xml:space="preserve">Parteneriate pentru transfer de cunoştinţe în domeniul materialelor polimere
 folosite în ingineria biomedicală </t>
  </si>
  <si>
    <t xml:space="preserve">INSTITUTUL DE CHIMIE MACROMOLECULARĂ “PETRU PONI" </t>
  </si>
  <si>
    <t>PRODUSE ȘI TEHNOLOGII ECOINOVATOARE PENTRU EFICIENȚĂ ENERGETICĂ ÎN CONSTRUCȚII</t>
  </si>
  <si>
    <t>Universitatea Tehnica Gheorghe Asachi din Iasi</t>
  </si>
  <si>
    <t>Obiectivul general al proiectului este creşterea eficienţei energetice la consumator, înțelegând prin consumator construcţiile civile, industriale şi agricole care adăpostesc funcţiuni multiple, denumite într-un cuvânt clădiri. 
Proiectul va dezvolta interacțiunea dintre Facultatea de Construcţii şi Instalații din cadrul Universității Tehnice „Gh. Asachi” din Iași cu mediul de afaceri din domeniul construcţiilor, prin finanțarea accesului întreprinderilor la expertiză extinsă și la facilitățile oferite în laboratoarele facultăţii, în scopul comercializării rezultatelor de cercetare privind asigurarea eficienței energetice, către consumatorul exprimat prin construcțiile civile, industriale și agricole, concepute şi executate de către întreprinderile cu activitate în domeniul construcţiilor.</t>
  </si>
  <si>
    <t>AP 1/P1.1/OS1.1-Secţiunea F</t>
  </si>
  <si>
    <t>Institutul de Chimie Macromoleculara “Petru Poni” - Pol interdisciplinar de specializare inteligenta prin cercetare-inovare si transfer tehnologic in (bio/nano)materiale polimere si (eco)tehnologii</t>
  </si>
  <si>
    <t>Institutul de Chimie Macromoleculara „Petru Poni” Iasi</t>
  </si>
  <si>
    <t>Obiectivul general al proiectului Institutul de Chimie Macromoleculara “Petru Poni” – Pol interdisciplinar de specializare inteligenta prin cercetare-inovare si transfer tehnologic in (bio/nano)materiale polimere si (eco)tehnologii (InoMatPol) consta in cresterea capacitatii, calitatii si eficientei activitatii CDI prin deschiderea de noi directii de cercetare si diversificarea gamei de servicii de cercetare orientate in special catre industrie – conform cerintelor de inovare ale agentilor economici din cadrul structurilor de tip cluster, in scopul stimularii competitivitatii cercetarii stintifice romanesti la nivel european si a competitivitatii economice nationale/ regionale ale Institutului si ale actorilor economici in domeniul de specializare inteligenta eco-nano-tehnologii si materiale avansate.</t>
  </si>
  <si>
    <t>CENTRU REGIONAL DE CERCETĂRI AVANSATE PENTRU BOLI EMERGENTE, ZOONOZE ȘI SIGURANȚĂ ALIMENTARĂ-ROVETEMERG</t>
  </si>
  <si>
    <t>UNIVERSITATEA DE STIINTE AGRICOLE SI MEDICINA VETERINARA „ION IONESCU DE LA BRAD” Iasi</t>
  </si>
  <si>
    <t xml:space="preserve">Scopul proiectului ROVETEMERG este de a dezvolta un Centru regional de cercetare avansată capabil sa efectueze cercetare interdisciplinară, aplicată și experimentală, privind microorganismele înalt patogene cu potențial de răspândire în masă, bolile infecțioase (re-) emergente și rare, rezistența microbiană la medicamente, siguranța microbiologica a alimentelor, rezultatele obținute având menirea de a îmbunătăți sănătatea animalelor, omului și mediului, în spiritul conceptului One Health.  </t>
  </si>
  <si>
    <t>Dezvoltarea și producerea generatorului cu rotor exterior și flux radial antrenat de o turbină eoliană cu ax vertical</t>
  </si>
  <si>
    <t xml:space="preserve"> GEN MOTOR SRL (solicitant initial la depunere: VÎRLAN BOGDAN)</t>
  </si>
  <si>
    <t xml:space="preserve">Principalul obiectiv al proiectului este acela  de a scoate pe piață un produs nou, inovativ: un generator electric cu rotor exterior și flux radial antrenat  turbină verticală, pe baza rezultatelor obținute de directorul de proiect în timpul stagiului doctoral finalizat. </t>
  </si>
  <si>
    <t>Consolidarea capacitatii SC PROSUPPORT CONSULTING SRL de exploatare , introducere in productie si comercializare a unui produs inovativ rezultat al activitatii de cercetare-dezvoltare</t>
  </si>
  <si>
    <t>PROSUPPORT CONSULTING SRL</t>
  </si>
  <si>
    <t>Proiectul are ca obiectiv general îmbunătățirea capacității start-up-ului SC ProSupport Consulting SRL de inovare și derulare a unor activități de cercetare-dezvoltare de avangardă într-un domeniu de specializare inteligentă (4. Eco-nano-tehnologii și materiale avansate/4.4.2 Materiale polimerice, nanomateriale, nanotehnologii)pentru introducerea în producție a unui nou produs inovator (platforme senzoriale prevăzute cu microelectrozi interdigitați printați pe substraturi nanodielectrice flexibile) cu aplicabilitate într-un domeniu nou, Internetul Tuturor Lucrurilor (ITL).</t>
  </si>
  <si>
    <t>Iasi; Valea Lupului</t>
  </si>
  <si>
    <t>AP 2/ P2.2/A2.2.1</t>
  </si>
  <si>
    <t>”LOGIOS - CERCETAREA SI DEZVOLTAREA UNUI SISTEM INOVATIV DE E-LEARNING DEDICAT MEDIILOR DE INVATAMÂNT UNIVERSITAR SI PREUNIVERSITAR”</t>
  </si>
  <si>
    <t>RED POINT SOFTWARE SOLUTIONS SRL</t>
  </si>
  <si>
    <t>ECOSISTEM MULTIFUNCTIONAL PENTRU INTEGRAREA SERVICIILOR MEDICALE DE TIP “SELF-MANAGEMENT DISEASE” (EMIM)</t>
  </si>
  <si>
    <t>ROMSOFT SRL</t>
  </si>
  <si>
    <t>Cercetare,dezvoltare si implementare a unei noi generatii de algoritmi de optimizare si reducere a consumului de materiale bazati pe calcul paralel intensiv pe tehnologie CUDA</t>
  </si>
  <si>
    <t>GEMINI CAD SYSTEMS SRL</t>
  </si>
  <si>
    <t>CUTIE NEAGRA ȘI PLATFORMA TIP CRM PENTRU EVALUAREA SI DIMINUAREA RISCURILOR IN TRAFICUL RUTIER</t>
  </si>
  <si>
    <t>EXPERT ACCIDENT RECONSTRUCTION SRL</t>
  </si>
  <si>
    <t>Comuna Bârnova, sat Vișan</t>
  </si>
  <si>
    <t>APPSFLOW – DEZVOLTAREA SAAS A SISTEMULUI DE APLICATII CONFIGURABILE DE PROCESE DE BUSINESS CE ACCELEREAZA INITIATIVELE DE LUCRU INTELIGENT IN ORGANIZATII</t>
  </si>
  <si>
    <t>APPSBROKER CONSULTING SRL</t>
  </si>
  <si>
    <t>Constituirea şi implementarea de parteneriate pentru transfer de cunoştunţe între Institutul de Cercetări pentru Agricultură şi Mediu Iaşi şi mediul economic</t>
  </si>
  <si>
    <t>Universitatea de Stiinte Agricole si Medicina Veterinara "Ion Ionescu de la Brad" Iasi</t>
  </si>
  <si>
    <t>Obiectivul general este cresterea accesului mediului economic privat agricol la cunoastere. Accesul la cunoastere se va realiza prin valorificarea infrastructurii de cercetare Institutul de Cercetari pentru Agricultura si Mediu (ICAM) din cadrul Universitatii de tiinþe Agricole si Medicina Veterinara "Ion Ionescu de la Brad" Iasi (USAMV – Iasi). Valorificarea infrastructurii de cercetare se va realiza prin constituirea si implementarea de parteneriate cu întreprinderi din mediul economic agricol. În cadrul parteneriatelor se va realiza transfer de cunostinþe, respectiv de inovaþie si progres tehnic.</t>
  </si>
  <si>
    <t>AP 1/P1.1/OS1.1 -Secţiunea A</t>
  </si>
  <si>
    <t>Înfiinţare departament cercetare metode inovative de tratare ale afecţiunlor aparatului neuro-locomotor</t>
  </si>
  <si>
    <t>INTERNATIONAL MODELING COMPANY SRL</t>
  </si>
  <si>
    <t>Obiectivul general al proiectului este înfiinţarea unui departament în vederea cercetarii de metode inovative pentru tratarea afecţiunilor aparatului neuro-locomotor prin concentrarea de resurse umane si materiale de vârf în domeniul sanataţii.</t>
  </si>
  <si>
    <t>Infiinţare departament de cercetare programe software inovative pentru combaterea traficului ilegal de bunuri</t>
  </si>
  <si>
    <t>O.V.A GENERAL CONSTRUCT SRL</t>
  </si>
  <si>
    <t xml:space="preserve">Obiectivul general al proiectului este înfiinţarea unui departament de cercetare programe software inovative pentru combaterea traficului ilegal de bunuri de lux si de larg consum. </t>
  </si>
  <si>
    <t>AP 2/ P2.2/A2.1.1 - NGA</t>
  </si>
  <si>
    <t>Realizarea infrastructurii de broadband in zonele albe NGA din judetul Iasi</t>
  </si>
  <si>
    <t>INVITE SYSTEMS SRL</t>
  </si>
  <si>
    <t>Obiectivul principal al proiectului este dezvoltarea infrastructurii de internet in banda larga, in zonele albe NGA din judetul Iasi,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</si>
  <si>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 xml:space="preserve">Andrieseni; Glavanesti; Spineni; Buhaeni; Fantanele Dragaseni; Bivolari; Tabara; Buruienesti; Ciortesti; Coropceni; Serbesti; Deleni; Lungani; Crucea; Zmeu; Goesti; Popesti; Harpasesti; Doroscani; Obrijeni; Prisacani; Moreni; Macaresti; Sinesti; Osoi; Stornesti; Bocnita; Voinesti; Slobozia; Lungani; Schitu Stavnic; Vocotesti; </t>
  </si>
  <si>
    <t>060</t>
  </si>
  <si>
    <t>AA6</t>
  </si>
  <si>
    <t>AA1</t>
  </si>
  <si>
    <t>AA4</t>
  </si>
  <si>
    <t>AA7</t>
  </si>
  <si>
    <t>062</t>
  </si>
  <si>
    <t>AA5</t>
  </si>
  <si>
    <t>AA3</t>
  </si>
  <si>
    <t>058</t>
  </si>
  <si>
    <t>066</t>
  </si>
  <si>
    <t>059</t>
  </si>
  <si>
    <t>046</t>
  </si>
  <si>
    <t>SITUAȚIA CENTRALIZATOARE A CONTRACTELOR AFLATE ÎN DERULARE 
JUDEȚUL IAȘI</t>
  </si>
  <si>
    <t>SITUAȚIA CENTRALIZATOARE A CONTRACTELOR FINALIZATE
JUDEȚUL IAȘI</t>
  </si>
  <si>
    <t>Cod SMIS</t>
  </si>
  <si>
    <t>IASI</t>
  </si>
  <si>
    <t>2/2.1</t>
  </si>
  <si>
    <t>Sprijin POR in dezvoltarea prin diversificarea activitatii SC DDD Servicii Medicale SRL</t>
  </si>
  <si>
    <t>DDD SERVICII MEDICALE SRL</t>
  </si>
  <si>
    <t>Dezvoltarea, prin diversificare, a activitatii SC DDD Servicii Medicale SRL. Planificarea strategica este una dintre coordonatele de baza pe care se dezvolta DDD Servicii Medicale SRL; aceasta abordare a identificat nevoia de dezvoltare a societatii in domeniul tehnicii dentare, domeniu prioritar al SNC.</t>
  </si>
  <si>
    <t>NE</t>
  </si>
  <si>
    <t>BP</t>
  </si>
  <si>
    <t>001</t>
  </si>
  <si>
    <t>Consolidare si amenajare imobil existent (C1 si C2) pentru laborator testare produse termoplastice</t>
  </si>
  <si>
    <t>ALL GREEN isi va diversifica activitatea actuala prin dezvoltarea si producerea de noi produse termoplastice de nisa cu valoare adaugata mare si cu piata emergenta la nivel national / european.</t>
  </si>
  <si>
    <t>implementare</t>
  </si>
  <si>
    <t>Dotarea firmei SC INLAND DECO SRL in scopul modernizarii activitatii de design interior</t>
  </si>
  <si>
    <t>INLAND DECO SRL</t>
  </si>
  <si>
    <t>SC INLAND DECO SRL intentioneaza sa isi dezvolte baza materiala si softurile pe care le foloseste pentru prestarea activitatii de design interior.</t>
  </si>
  <si>
    <t>Extinderea activitatii societatii E.CECA SRL Iasi prin înfiintarea unei Unitati de cazare-locuinta colectiva mica - pe teren proprietate</t>
  </si>
  <si>
    <t>E.CECA SRL</t>
  </si>
  <si>
    <t>Investitii in dezvoltarea, modernizarea si diversificarea serviciilor de cazare.</t>
  </si>
  <si>
    <t>Implementarea tehnologiilor inovatoare pentru determinări geospaţiale în scopul îmbunătăţirii competitivităţii S.C. GEOSILVA S.R.L.</t>
  </si>
  <si>
    <t>GEOSILVA SRL</t>
  </si>
  <si>
    <t>Obiectivul general al proiectului îl reprezinta consolidarea pozitiei pe piata serviciilor de cadastru, geodezie si cartografie a GEOSILVA S.R.L. prin inovarea proceselor interne, a gamei de produse si cresterea capacitatii de raspuns a solicitarilor venite din partea clientilor, prin îmbunatatirea si largirea gamei de servicii oferite clientilor si calitatii acesteia.</t>
  </si>
  <si>
    <t>CRESTEREA COMPETITIVITATII SC CENTRUL DE AFACERI LOGIS SRL PRIN INVESTITII SI SOLUTII INOVATIVE</t>
  </si>
  <si>
    <t>CENTRUL DE AFACERI LOGIS SRL</t>
  </si>
  <si>
    <t>Consolidarea pozitiei pe piata a SC CENTRUL DE AFACERI LOGIS SRL in domeniul lucrarilor de pregatire a terenului prin achiziții și soluții inovative.</t>
  </si>
  <si>
    <t>Diversificarea serviciilor oferite de catre S.C. GEOTECH S.R.L. prin implementarea unor procese noi de productie</t>
  </si>
  <si>
    <t>GEOTECH S.R.L.</t>
  </si>
  <si>
    <t>Obiectivul general al proiectului il reprezinta consolidarea si dezvoltarea durabila a sectorului productiv al GEOTECH prin achizitia de noi utilaje performante si cresterea productivitatii, precum si optimizarea fluxului tehnologic.</t>
  </si>
  <si>
    <t>Precizie si performanta in tehnica dentara,cu sprijin POR</t>
  </si>
  <si>
    <t>BLUE DENTAL LABORATORY SRL</t>
  </si>
  <si>
    <t>Dezvoltarea durabila si incluziva a activitatii de tehnica dentara a SC Blue Dental Laboratory SRL.</t>
  </si>
  <si>
    <t>Crearea unei sectii de productie în cadrul S.C. INOVIS CONSULTING S.R.L.</t>
  </si>
  <si>
    <t>INOVIS CONSULTING SRL</t>
  </si>
  <si>
    <t>Diversificarea activitatii S.C. INOVIS CONSULTING S.R.L. prin infiintarea unei sectii de productie.</t>
  </si>
  <si>
    <t>PORTAL WEB "SISCONE" - SISTEM INFORMATIC INTEGRAT OFFLINE SI ONLINE PENTRU STIMULAREA SI DEZVOLTAREA AFACERILOR IN DOMENIUL CONSTRUCTIILOR IN REGIUNEA NORD-EST</t>
  </si>
  <si>
    <t>AXE BUSINESS SOLUTIONS SRL</t>
  </si>
  <si>
    <t>Crearea si dezvoltarea unei aplicatii WEB in domeniul constructiilor, care sa vina in sprijinul dezvoltarii afacerilor in domeniul constructiilor (in special al activitatii micilor intreprinzatori).</t>
  </si>
  <si>
    <t>Achizitionarea de echipamente tehnologice noi, inovatoare, in scopul diversificarii activitatii firmei DULAPUL CU HAINE prin crearea unui spatiu de productie de panouri din lemn</t>
  </si>
  <si>
    <t>DULAPUL CU HAINE S.R.L.</t>
  </si>
  <si>
    <t>SC DULAPUL CU HAINE SRL intentioneaza ca prin proiect sa isi diversifice activitatea, adaugand in portofoliul sau activitatea de productie a panourilor din lemn. In acest scop, firma va achizitiona echipamentele de specialitate necesare si va recruta personal specializat.</t>
  </si>
  <si>
    <t>CONSOLIDAREA POZITIEI PE PIATA A SC ATEK TRUST SRL</t>
  </si>
  <si>
    <t>ATEK TRUST SRL</t>
  </si>
  <si>
    <t>Consolidarea pozitiei firmei SC ATEK TRUST SRL pe piata lucrarilor de demolari in Regiunea Nord-Est si extinderea pietei de desfacere.</t>
  </si>
  <si>
    <t>Dezvoltarea activitatii de lucrari pentru pregatirea terenului la SC CRIZAM SRL prin achizitionarea de utilaje specifice</t>
  </si>
  <si>
    <t>CRIZAM SRL</t>
  </si>
  <si>
    <t>Extinderea activitatii societatii in domeniul lucrarilor de amenajare a terenului in vederea cresterii productivitatii, prin investitii in utilaje de specialitate de ultima generatie care vor permite atingerea standardelor de calitate pentru serviciile avute in vedere.</t>
  </si>
  <si>
    <t>Diversificarea activitatii firmei EXPERT CARGO SPEDITION S.R.L. prin dotarea cu utilaje pentru lucrari de pregatire a terenului</t>
  </si>
  <si>
    <t>EXPERT CARGO SPEDITION SRL</t>
  </si>
  <si>
    <t>Dezvoltarea unui nou domeniu de activitate în cadrul EXPERT CARGO SPEDITION S.R.L., corespunzator codului CAEN 4312 – lucrari de pregatire a terenului, prin dotarea acesteia cu utilaje terasiere specializate.</t>
  </si>
  <si>
    <t>Diversificarea activitatii din cadrul SC SIRCIMO TREND SRL prin demararea serviciilor de inchiriere de utilaje de constructii cu operator</t>
  </si>
  <si>
    <t>SIRCIMO TREND SRL</t>
  </si>
  <si>
    <t>SC SIRCIMO TREND SRL intentioneaza ca prin proiect sa isi diversifice activitatea, adaugand in portofoliul sau inchirierea de utilaje de constructii cu operator. In acest scop, firma va achizitiona o macara turn, necesara in constructii.</t>
  </si>
  <si>
    <t>DIVERSIFICAREA ACTIVITATII SC SMART PROJECT CONNECT SRL PRIN ACHIZITIONAREA DE ECHIPAMENTE, MOBILIER SI SOFTWARE DE SPECIALITATE ÎN VEDEREA PATRUNDERII PE PIATA SERVICIILOR DE ÎNTRETINERE FIZICA</t>
  </si>
  <si>
    <t>SMART PROJECT CONNECT SRL</t>
  </si>
  <si>
    <t>Sprijinirea dezvoltarii microintreprinderii ce activeaza pe piata serviciilor de intretinere fizica.</t>
  </si>
  <si>
    <t>UT4FB CONTROL - dezvoltare durabila si perfomanta in automatizari industriale</t>
  </si>
  <si>
    <t>UT4FB CONTROL SRL</t>
  </si>
  <si>
    <t>Achizitionarea de utilaje si echipamente noi, moderne, concomitent cu dezvoltarea unei platforme on-line de comercializare in sectorul automatizari industriale.</t>
  </si>
  <si>
    <t>Modernizarea si cresterea competitivitatii societatii PERFORMIS SRL prin investitia in tehnologie moderna</t>
  </si>
  <si>
    <t>PERFORMIS SRL</t>
  </si>
  <si>
    <t>Dezvoltarea si modernizarea activitatilor SC PERFORMIS SRL în vederea îmbunatatirii si diversificarii serviciilor.</t>
  </si>
  <si>
    <t>CRESTEREA COMPETITIVITATII SC BOG &amp; COMP SRL PRIN MODERNIZAREA SI MARIREA CAPACITATII DE PRODUCTIE</t>
  </si>
  <si>
    <t>BOG &amp; COMP SRL</t>
  </si>
  <si>
    <t>Firma va achizitiona utilaje si echipamente de productie pentru tamplarie din PVC (material plastic), echipamente IT si mobilier office.</t>
  </si>
  <si>
    <t>PASCANI</t>
  </si>
  <si>
    <t>Dotare sala de fitness - AVISSO ENERGY</t>
  </si>
  <si>
    <t>Obiectivul general al proiectului il reprezinta cresterea competitivitatii SC AVISSO ENERGY SRL prin investitii in crearea si dezvoltarea unui Centru modern de Fitness care sa satisfaca nevoile specifice ale consumatorului de servicii de imbunatatire a conditiei fizice si a starii de sanatate.</t>
  </si>
  <si>
    <t>Modernizarea activităţii SC CASA CUPIETRE SRL prin achiziţia de utilaje şi echipamente performante</t>
  </si>
  <si>
    <t>CASA CU PIETRE SRL</t>
  </si>
  <si>
    <t>Dezvoltarea durabila şi cresterea competitivitatii SC CASA CU PIETRE SRL, prin achizitionarea de echipamente performante, în vederea cresterii calitatii procedeelor de prelucrare a pietrei naturale si diversificarea produselor din piatra naturala, oferite clientilor CASA CU PIETRE.</t>
  </si>
  <si>
    <t>CRESTEREA COMPETITIVITATII SI PRODUCTIVITATII S.C. BLUE INVEST S.R.L. IN REGIUNEA DE NORD-EST, JUDETUL IASI</t>
  </si>
  <si>
    <t>BLUE INVEST SRL</t>
  </si>
  <si>
    <t>Cresterea competitivitatii si durabilitatii societatii S.C. BLUE INVEST S.R.L., prin dotarea societatii cu tehnologie IT, componenta de energie verde, utilaje si echipamente performante specifice cod CAEN 4399 - Alte lucrari speciale de constructii</t>
  </si>
  <si>
    <t>Realizarea unei baze de terapie si recuperare medicala</t>
  </si>
  <si>
    <t>T-BUSINESS GROUP SRL</t>
  </si>
  <si>
    <t>Diversificarea activitatii firmei prin crearea unei baza de tratament si recuperare medicala intr-o statiune balneoclimaterica.</t>
  </si>
  <si>
    <t>CONSTRUIRE LOCUINTE COLECTIVE/SPATII DE CAZARE IN REGIM HOTELIER PENTRU INVATAMANT – CONFORM PUZ APROBAT CU HCL NR. 165/24.04.2017</t>
  </si>
  <si>
    <t>TOP SOLO PLUS SRL</t>
  </si>
  <si>
    <t>Introducerii unei noi activitati in cadrul societatii, prin constructia unui camin de cazare in regim privat pentru studenti.</t>
  </si>
  <si>
    <t>Creative Industries HUB - Iasi</t>
  </si>
  <si>
    <t>TOTAL PRIM EXPERT SRL</t>
  </si>
  <si>
    <t>Realizarea incubatorului de afaceri Creative Industries HUB - Iasi.</t>
  </si>
  <si>
    <t>067</t>
  </si>
  <si>
    <t>Servicii de amprentare si protezare digitala în medicina dentara</t>
  </si>
  <si>
    <t>MAGIC SMILE DESIGN SRL</t>
  </si>
  <si>
    <t>Achizitionarea de utilaje si echipamente performante, necesare pentru digitalizarea serviciilor de amprentare si protezare dentara.</t>
  </si>
  <si>
    <t>ACHIZITIA DE ECHIPAMENTE TEHNOLOGICE SI PROGRAME INFORMATICE IN CADRUL S.C. INFOSTAR GRUP S.R.L. IN VEDEREA CONSOLIDARII POZITIEI PE PIATA ACTIVITATILOR DE EDITARE A PRODUSELOR SOFTWARE</t>
  </si>
  <si>
    <t>INFOSTAR GRUP SRL</t>
  </si>
  <si>
    <t>Sprijinirea dezvoltarii economice a microintreprinderii, ce activeaza pe piata editarii produselor software, respectiv stimularea cresterii capacitatii acesteia de a gestiona în mod eficient resursele, de a valorifica potenţialul de inovare şi de a asimila progresul tehnologic.</t>
  </si>
  <si>
    <t>Noi servicii de tehnica dentara in Regiunea Nord – Est, propuse de SC PANACEEA SRL</t>
  </si>
  <si>
    <t>PANACEEA SRL</t>
  </si>
  <si>
    <t>Diversificarea activitatii SC Panaceea SRL intr-un domeniu complementar activitatii curente: servicii de tehnica dentara.</t>
  </si>
  <si>
    <t>ACHIZITIE ECHIPAMENTE PENTRU SALA DE FITNESS</t>
  </si>
  <si>
    <t>TOPVAS SRL</t>
  </si>
  <si>
    <t>Modernizarea activității firmei Topvas, prin dotarea salii de fitness.</t>
  </si>
  <si>
    <t>Modernizarea si dezvoltarea SC Dynamic Media Sign SRL</t>
  </si>
  <si>
    <t>DYNAMIC MEDIA SIGN SRL</t>
  </si>
  <si>
    <t>Dotarea punctului de lucru al SC Dynamic Media Sign SRL, aferent activitatii de agentie de publicitate.</t>
  </si>
  <si>
    <t>Modernizare sediu si dotare cu echipamente performante si schimbare destinatie din locuinta in sediu de firma</t>
  </si>
  <si>
    <t>MIHUL SRL</t>
  </si>
  <si>
    <t>Modernizarea S.C. MIHUL S.R.L prin investiţii în baza tehnico-materială şi în instrumente de lucru înalt tehnologizate.</t>
  </si>
  <si>
    <t>Retehnologizarea si modernizarea activitatii SC VOODOO SRL prin achizitia de echipamente si dotari noi</t>
  </si>
  <si>
    <t>VOODOO SRL</t>
  </si>
  <si>
    <t>Asigurarea dezvoltarii economice durabile a SC VOODOO SRL, prin retehnologizarea si dezvoltarea bazei materiale si prin cresterea numarului mediu de salariati, in domeniul de activitate a jocurilor de simulari auto.</t>
  </si>
  <si>
    <t>COSMO VITAL EUROPA SRL</t>
  </si>
  <si>
    <t>Achiziționarea de echipamente tehnologice și programe informatice în vederea realizării de noi servicii, de întreținerea și repararea autovehiculelor.</t>
  </si>
  <si>
    <t>Diversificarea activitatii societatii BODY LINE S.R.L. prin dotarea cu echipamente pentru sala de fitness</t>
  </si>
  <si>
    <t>BODY LINE S.R.L.</t>
  </si>
  <si>
    <t>Dezvoltarea unui nou domeniu de activitate in cadrul BODY LINE S.R.L. corespunzator codului CAEN 9313 – Activitati ale centrelor de fitness, prin echiparea societatii cu echipamente si aparate profesionale.</t>
  </si>
  <si>
    <t>Cresterea calitatii si durabilitatii serviciilor oferite de Euro Project Consulting S.R.L.</t>
  </si>
  <si>
    <t>EURO PROJECT CONSULTING S.R.L.</t>
  </si>
  <si>
    <t>Cresterea sustenabila a competitivitatii si productivitatii societatii in domeniul proiectarii si consultantei tehnice, ca urmare a investitiilor în capital fizic si tehnologic modern si inovativ, nepoluant.</t>
  </si>
  <si>
    <t>Dotarea punctului de lucru cu echipamente specifice fabricării de mobilier pentru eficientizarea activităţii MIA MOBILI SRL</t>
  </si>
  <si>
    <t>MIA MOBILI SRL</t>
  </si>
  <si>
    <t>Eficientizarea activitatii Mia Mobili SRL, prin achizitionarea de echipamente specifice fabricării de mobilier</t>
  </si>
  <si>
    <t>Performanta si dezvoltare in realizarea sistemelor SCADA, inclusiv tablouri deprotectie si control ale consumatorilor electrici si software industrial SCADA, elemente superioare de automatizare ce duc spre o industrie avansata, eficienta si competitiva cu achizitia de echipamente si produse software de ultima generatie</t>
  </si>
  <si>
    <t>BIFA AUTOMATIZARI SRL</t>
  </si>
  <si>
    <t>Dezvoltarea microintreprinderii, prin utilizarea de tehnologii noi cu rol primordial în cresterea competitivitatii şi productivitatii societatii si crearea de noi locuri de munca.</t>
  </si>
  <si>
    <t>Investitii durabile ale SC METALIDEEA SRL, cu sprijin POR</t>
  </si>
  <si>
    <t>METALIDEEA SRL</t>
  </si>
  <si>
    <t>Dezvoltarea performantelor economice ale SC METALIDEEA SRL pornind de la potentialul pietei productiei de caroserii pentru autovehicule: fabricarea de remorci si semiremorci.</t>
  </si>
  <si>
    <t>Investitii SC EUROPROFIS TRADE SRL in sprijinul dezvoltarii economiei circulare</t>
  </si>
  <si>
    <t>EUROPROFIS TRADE SRL</t>
  </si>
  <si>
    <t>Dezvoltarea SC Europrofis Trade SRL, prin diversificarea activitatii într-un domeniu competitiv, identificat în SNC si PDR: productia de combustibil solid / pelet din materiale agricole si forestiere.</t>
  </si>
  <si>
    <t>LANSAREA CAPACITATII DE PRODUCTIE SI CRESTEREA COMPETITIVITATII COMPANIEI SC INTELECTRO IASI</t>
  </si>
  <si>
    <t>INTELECTRO IASI SRL</t>
  </si>
  <si>
    <t>Sprijinirea dezvoltarii sectorului nano-tehnologiilor, în vederea cresterii competitivitatii economice si adaptarii tehnologice la nivelul standardelor europene.</t>
  </si>
  <si>
    <t>OPTIMIZAREA ACTIVITATII DE PRODUCTIE IN CADRUL FIRMEI ALL CONCRETE AGSRL</t>
  </si>
  <si>
    <t>ALL CONCRETE A.G. SRL</t>
  </si>
  <si>
    <t>Cresterea competitivitatii si productivitatii ALL CONCRETE AG SRL prin investitii in utilaje noi, in scopul consolidarii pozitiei pe piata materialelor destinate constructiilor.</t>
  </si>
  <si>
    <t>DEZVOLTAREA SI EXTINDEREA GAMEI DE SERVICII FURNIZATE DE S.C. OMG CONSTRUCT PROIECT S.R.L.</t>
  </si>
  <si>
    <t>OMG CONSTRUCT PROIECT SRL</t>
  </si>
  <si>
    <t>Achizitia de utilaje si dotari, in vederea realizarii de servicii de calitate in domeniul lucrarilor de constructii a drumurilor si autostrazilor - Cod CAEN 4211.</t>
  </si>
  <si>
    <t>CONSOLIDAREA POZITIEI PAVI-LUX SRL PE PIATA LUCRĂRILOR DE CONSTRUCTII DIN REGIUNEA DE DEZVOLTARE NORD-EST</t>
  </si>
  <si>
    <t>PAVI-LUX SRL</t>
  </si>
  <si>
    <t>Consolidarea pozitiei pe piata a microîntreprinderii PAVI-LUX SRL în domeniul competitiv reprezentat de piata lucrarilor de constructii a cladirilor rezidentiale si nerezidentiale, prin realizarea de investitii in utilaje de constructie performante.</t>
  </si>
  <si>
    <t>Dezvoltare portal web la SC IMA SOLUTIONS SRL</t>
  </si>
  <si>
    <t>IMA SOLUTIONS SRL</t>
  </si>
  <si>
    <t>Realizarea unui nou portal web inovativ, care sa contina caracteristici si specificatii noi pe piata din România.</t>
  </si>
  <si>
    <t>MODERNIZAREA SI DEZVOLTAREA SOCIETATII S.C. DOMO MEDIA S.R.L. PRIN ACHIZITIA DE NOI TEHNOLOGII DE PRODUCTIE PENTRU DOMENIUL INFORMATIC, IN REGIUNEA DE DEZVOLTARE NORD-EST, LOCALITATEA IASI, JUDETUL IASI</t>
  </si>
  <si>
    <t>DOMO MEDIA SRL</t>
  </si>
  <si>
    <t>Cresterea competitivitatii, prin achizitionarea de echipamente IT de ultima generatie, competitive si ecoeficiente si dotari performante. In cadrul procesului de dezvoltare, TIC-ul ofera oportunitatea societatii de a accesa noi piete, pe plan regional si global sau de a promova si comercializa produse si servicii prin mijloace electronice.</t>
  </si>
  <si>
    <t>DIVERSIFICAREA ACTIVITATII DIN CADRUL FIRMEI SC LUISIER SRL PRIN ACHIZITIONAREA UNUI INCARCATOR MULTIFUNCTIONAL CU BRAT TELESCOPIC PENTRU CONSTRUCTII</t>
  </si>
  <si>
    <t>LUISIER SRL</t>
  </si>
  <si>
    <t>SC LUISIER SRL intentioneaza ca prin proiect sa isi diversifice activitatea, adaugand in portofoliul sau inchirierea de utilaje de constructii cu operator. In acest scop, firma va achizitiona un incarcator multifunctional cu brat telescopic, ce include accesoriile care ii asigura multifunctionalitatea, necesare in constructii, si va recruta personal specializat.</t>
  </si>
  <si>
    <t>DOTARI PERFORMANTE SPECIFICE DEZVOLTARII ACTIVITATII ECONOMICE A SC GEOTEC PLANT SRL</t>
  </si>
  <si>
    <t>GEOTEC PLANT SRL</t>
  </si>
  <si>
    <t>Cresterea profitabilitatii firmei SC GEOTEC PLANT SRL, ca urmare a rationalizarii costurilor de executie datorita tehnologiilor inovative si a dezvoltarii portofoliului de clienti si a volumului de lucrari de foraj si sondaj pentru constructii contractate.</t>
  </si>
  <si>
    <t>CONSTRUIRE INCUBATOR AFACERI- PERSPECTIVES</t>
  </si>
  <si>
    <t>PERSPECTIVES CONSTRUCTIONS INVEST SRL</t>
  </si>
  <si>
    <t>MIROSLAVA</t>
  </si>
  <si>
    <t>Diversificarea activitatii SC BUILDING TECHNOLOGY GROUP R SRL prin fabricarea de module electronice pentru automatizari inteligente</t>
  </si>
  <si>
    <t>Consolidarea pozitiei SC BUILDING TECHOLOGY GROUP R SRL pe piata interna prin diversificarea activitatii în domeniul productiei de module electronice cod caen CAEN 2611 „Fabricarea subansamblurilor electronice (module)”.</t>
  </si>
  <si>
    <t>Cresterea capacitatii de productie si modernizarea bazei materiale a firmei SC LIDIA MOD COLLECTION SRL prin investitii in echipamente tehnologice noi</t>
  </si>
  <si>
    <t>LIDIA MOD COLLECTION S.R.L.</t>
  </si>
  <si>
    <t>SC LIDIA MOD COLLECTION SRL intentioneaza ca prin proiect sa inlocuiasca o parte din baza materiala actuala, achizitionand echipamente si dotari noi, superior calitative si eficiente, asigurand o productivitate ridicata. De asemenea, se vor achizitiona echipamente care vor inova actuala activitate a firmei prin includerea in portofoliul sau a unor produse vestimentare pe care societatea nu le putea realiza pana la acest moment.</t>
  </si>
  <si>
    <t>Dezvoltarea unor procese inovatoare in cadrul atelierului de ceasornicarie VALITEO</t>
  </si>
  <si>
    <t>VALITEO SRL</t>
  </si>
  <si>
    <t>Cresterea competitivitatii SC VALITEO SRL prin dezvoltare a atelierului de ceasornicarie Valiteo, identificand ca mijloace optime dotarea/ retehnologizarea si asigurarea resursei umane, necesare desfasurarii activitatii la parametrii superiori, atat calitativi, cat si cantitativi.</t>
  </si>
  <si>
    <t>Modernizarea si cresterea competitivitatii societatii UNITON GRUP SRL prin investitia in echipamente si utilaje moderne</t>
  </si>
  <si>
    <t>UNITON GRUP SRL</t>
  </si>
  <si>
    <t>Dezvoltarea şi modernizarea activităţilor de construcţii din Regiunea Nord - Est, în vederea îmbunătăţirii şi diversificării serviciilor şi asigurării clienţilor cu servicii de calitate, la standarde europene, prin modernizarea activităţii SC UNITON GRUP SRL.</t>
  </si>
  <si>
    <t>Dezvoltarea activitatii firmei MAI NET SRL</t>
  </si>
  <si>
    <t>MAI NET SRL</t>
  </si>
  <si>
    <t>Cresterea competitivitatii microintreprinderii MAI NET SRL prin achizitia de echipamente tehnologice si dotari, in scopul consolidarii pozitiei pe piata de profil.</t>
  </si>
  <si>
    <t>Imbunatatirea Competitivitatii sc Weissign srl</t>
  </si>
  <si>
    <t>WEISSIGN SRL</t>
  </si>
  <si>
    <t>Consolidarea pozitiei pe piata de servicii de publicitate a firmei SC Weissign SRL, prin investitii in capacitati de productie publicitara performante.</t>
  </si>
  <si>
    <t>Achizitionarea de utilaje in cadrul SC MONDIAL CONSTRUCT SRL in vederea dezvoltarii activitatii de constructii rezidentiale si nerezidentiale</t>
  </si>
  <si>
    <t>MONDIAL CONSTRUCT SRL</t>
  </si>
  <si>
    <t>Dezvoltarea activităților de construcții în domeniul clădirilor rezidențiale si nerezidențiale, creșterea competitivității, și ridicarea standardalului calității serviciilor în cadrul SC MONDIAL CONSTRUCT SRL.</t>
  </si>
  <si>
    <t>Modernizarea activitaþii SC MORA TV SRL prin achiziþia de echipamente performante</t>
  </si>
  <si>
    <t>MORA TV SRL</t>
  </si>
  <si>
    <t>Dezvoltarea si modernizarea activitatilor deproducție din Regiunea Nord - Est în vederea îmbunatatirii si diversificarii produselor si asigurarii clientilor cu produse de calitate la standarde europene prin modernizarea activitatii SC MORA TV SRL.</t>
  </si>
  <si>
    <t>DEZVOLTAREA ACTIVITATII SOCIETATII GREEN TRE DEVELOPMENT S.R.L.</t>
  </si>
  <si>
    <t>GREEN TRE DEVELOPMENT SRL</t>
  </si>
  <si>
    <t>Achiziţia echipamente IT performante şi moderne, menite în principal să extindă activitatea societăţii, în vederea adaptării la mediul concurenţial aflat în continuă expansiune.</t>
  </si>
  <si>
    <t>2/2.2</t>
  </si>
  <si>
    <t>ACHIZITIE DOTARI INOVATIVE PENTRU IMAGISTICA MEDICALA</t>
  </si>
  <si>
    <t>ELYTIS HOSPITAL SRL</t>
  </si>
  <si>
    <t>Cresterea competitivitatii ELYTIS HOSPITAL SRL pe piata de imagistica regionala, prin valorificarea potentialului oferit de achizitia echipamentelor medicale de imagistica ultraperformante si implementarea aplicatiei software inovative.</t>
  </si>
  <si>
    <t>Centru Fitness - Palestra</t>
  </si>
  <si>
    <t>PALESTRA SRL</t>
  </si>
  <si>
    <t>Cresterea competitivitatii SC Palestra SRL, prin dezvoltarea activitatii actuale inspre sectorul serviciilor si patrunderea pe piata serviciilor sportive.</t>
  </si>
  <si>
    <t>Cresterea competitivitatii companiei SC RODOTEX SRL prin diversificarea gamei de produse</t>
  </si>
  <si>
    <t>RODOTEX SRL</t>
  </si>
  <si>
    <t>Cresterea competitivitatii si productivitatii muncii companiei RODOTEX SRL, ca urmare a diversificarii gamei de produse in industria tipografica.</t>
  </si>
  <si>
    <t>AMENAJARE LABORATOR CENTRAL ANALIZE MEDICALE PRIN SCHIMBARE DE DESTINATIE DIN HALE PRODUCTIE IMOBIL EXISTENT</t>
  </si>
  <si>
    <t>INVESTIGATII MEDICALE PRAXIS SRL</t>
  </si>
  <si>
    <t>Creșterea competitivității societății INVESTIGATII MEDICALE PRAXIS SRL și consolidarea poziției pe piața serviciilor medicale ( analize medicale de laborator).</t>
  </si>
  <si>
    <t>ACHIZITIA DE ECHIPAMENTE PENTRU FABRICAREA BIJUTERIILOR SI A ARTICOLELOR SIMILARE DE CATRE DIMAS GOLD S.R.L.</t>
  </si>
  <si>
    <t>DIMAS GOLD S.R.L.</t>
  </si>
  <si>
    <t>Dezvoltarea capacitatii si diversificarea productiei pe piata produselor din aur si argint.</t>
  </si>
  <si>
    <t>CONSTRUIRE CLINICA MEDICALA, CONFORM PUZ APROBAT CU HCL 240/23.06.2017</t>
  </si>
  <si>
    <t>CARDIO-PRAXIS S.R.L.</t>
  </si>
  <si>
    <t>Cresterea competitivitatii CARDIO-PRAXIS SRL pe piata regionala de servicii medicale in domeniul cardiovascular, prin valorificarea potentialului oferit de construirea unei noi cladiri cu destinatia clinica medicala.</t>
  </si>
  <si>
    <t>Cresterea capacitatii de lucru in cadrul SC EXPERT CLEAN PLUS SRL prin investitii in echipamente noi si eficiente pentru spalatoria textila</t>
  </si>
  <si>
    <t>EXPERT CLEAN PLUS SRL</t>
  </si>
  <si>
    <t>Extinderea capacitatii de prestare a serviciilor de spalatorie din cadrul SC EXPERT CLEAN PLUS SRL si majorarea vanzarilor prin modernizarea bazei materiale de lucru, investitii in promovarea firmei si cresterea numarului de salariati.</t>
  </si>
  <si>
    <t>Infiintare capacitate de productie la SC VETRO SOLUTIONS SRL</t>
  </si>
  <si>
    <t>VETRO SOLUTIONS SRL</t>
  </si>
  <si>
    <t>Imbunatatirea competitivitatii economice a companiei VETRO SOLUTIONS SRL prin infiintarea unei unitati de productie de medicamente de uz veterinar.</t>
  </si>
  <si>
    <t>REPARATII CAPITALE, CONSOLIDARE, MODERNIZARE CLADIRE EXISTENTA SI SCHIMBARE DE DESTINATIE DIN SPATIU COMERCIAL IN CLINICA MEDICALA</t>
  </si>
  <si>
    <t>NEFROLIFE SRL</t>
  </si>
  <si>
    <t>Diversificarea producției clinicii medicale prin servicii care nu au fost prestate anterior; prin reparatii capitale, consolidare, modernizarea clădiri existente și schimbarea de destinatie din spatiu comercial în clinică medicală; utilarea clinicii medicale cu echipamentele și dotările corespunzătoare.</t>
  </si>
  <si>
    <t>Cresterea competitivitatii SC CORIOLAN AUR SMARALD SRL prin investitii în echipamente si aplicatii informatice specifice</t>
  </si>
  <si>
    <t>CORIOLAN AUR SMARALD SRL</t>
  </si>
  <si>
    <t>Cresterea competitivitatii SC CORIOLAN AUR SMARALD SRL prin investitii in echipamente si programe informatice specifice.</t>
  </si>
  <si>
    <t>Diversificarea activitatii societatii Angela International SRL prin achizitia de echipamente performante</t>
  </si>
  <si>
    <t>ANGELA INTERNATIONAL SRL</t>
  </si>
  <si>
    <t>Realizarea unei investitii initiale in cadrul firmei Angela International SRL, prin diversificarea productiei unitatii existente, prin produse care nu au mai fost fabricate anterior in unitate.</t>
  </si>
  <si>
    <t>CREAREA CAPACITATII AVANSATE DE PRODUCTIE LA SC EXONIA HOLDING SRL PENTRU PRODUCTIA DE MATERIALE IMPRIMATE PERSONALIZATE INOVATIVE PRIN IMPRIMARE FLEXOGRAFICA</t>
  </si>
  <si>
    <t>EXONIA HOLDING SRL</t>
  </si>
  <si>
    <t>Cresterea competitivitatii SC EXONIA HOLDING SRL, prin infintarea unei noi sectii de productie a materialelor promotionale personalizate innovative, prin imprimare flexografica.</t>
  </si>
  <si>
    <t>Diversificarea activitatii societatii S.C. CAOM S.A.</t>
  </si>
  <si>
    <t>CAOM S.A.</t>
  </si>
  <si>
    <t>Consolidarea pozitiei S.C. CAOM S.A. pe piata interna prin diversificarea activitatii în domeniul producţiei de rezistenţe electrice pentru încălzit, aferente codului CAEN 2751.</t>
  </si>
  <si>
    <t>DIVERSIFICAREA GAMEI DE SERVICII STOMATOLOGICE OFERITE DE SC FORNA CLINIC SRL</t>
  </si>
  <si>
    <t>FORNA CLINIC SRL</t>
  </si>
  <si>
    <t>Creșterea competitivitatii FORNA CLINIC SRL si consolidarea pozitiei pe piata prin extinderea capacității de prestare a serviciilor stomatologice, diversificarea cu 4 noi servicii medicale prin investitii in echipamente si software.</t>
  </si>
  <si>
    <t>Cresterea competitivitatii S.C. SAMDAM EUROPE S.R.L. in domeniul realizarii software-ului la comanda</t>
  </si>
  <si>
    <t>SAMDAM EUROPE SRL</t>
  </si>
  <si>
    <t>Imbunatatirea competitivitatii economice prin cresterea productivitatii muncii la S.C SAMDAM EUROPE S.R.L. in domeniul realizarii software-ului la comanda.</t>
  </si>
  <si>
    <t>EXTINDEREA CAPACITATII DE PRODUCTIE LA S.C. ALPHA GROUP S.R.L.</t>
  </si>
  <si>
    <t>ALPHA GROUP SRL</t>
  </si>
  <si>
    <t>Cresterea productivitatii muncii in domeniul tipografiei si imbunatatirea capacitatilor avansate de dezvoltare a produselor tiparite.</t>
  </si>
  <si>
    <t>Extinderea capacitatii de productie a General Tex S.R.L. in vederea imbunatatirii competitivitatii pe piata</t>
  </si>
  <si>
    <t>GENERAL-TEX S.R.L.</t>
  </si>
  <si>
    <t>Extinderea capacitatii de productie a General Tex S.R.L. in vederea imbunatatirii competitivitatii economice in sectorul sectorul Textile si pielarie.</t>
  </si>
  <si>
    <t>Achizitie de utilaje pentru extinderea activitatii de productie a INOVALABEL S.R.L.</t>
  </si>
  <si>
    <t>INOVALABEL SRL</t>
  </si>
  <si>
    <t>Achizitionarea unor echipamente de productie complexe, inalt tehnologizate si automatizate, care sa permita realizarea unui volum mai mare de produse si care sa conduca la imbunatatirea si eficientizarea fluxului tehnologic actual.</t>
  </si>
  <si>
    <t>Extinderea capacitatii de productie a PCB-ELECTRA</t>
  </si>
  <si>
    <t>PCB-ELECTRA SRL</t>
  </si>
  <si>
    <t>Cresterea competitivitatii companiei PCB-ELECTRA SRL si a productivitatii muncii, in vederea consolidarii pozitiei companiei pe piata de profil.</t>
  </si>
  <si>
    <t>Cresterea competitivitatii companiei EMS-ELECTRA prin extinderea capacitatii de productie</t>
  </si>
  <si>
    <t>EMS-ELECTRA S.R.L.</t>
  </si>
  <si>
    <t>Cresterea competitivitatii companiei EMS-ELECTRA SRL si a productivitatii muncii iprin extinderea capacitatii de productie.</t>
  </si>
  <si>
    <t>Dezvoltarea activitatii Coquette Beauty Clinique SRL prin infiintarea unei noi unitaþi de prestare servicii de dermatologie estetica in municipiul Iasi</t>
  </si>
  <si>
    <t>COQUETTE BEAUTY CLINIQUE SRL</t>
  </si>
  <si>
    <t>Dezvoltarea activitatii Coquette Beauty Clinic S.R.L. prin infiintarea unei noi unitati de prestari de servicii de dermatologie estetica in municipiul Iasi.</t>
  </si>
  <si>
    <t>Extinderea capacitatii de livrare si implementare sisteme de gestiune HoReCa a companiei VEC Impex SRL</t>
  </si>
  <si>
    <t>VEC IMPEX SRL</t>
  </si>
  <si>
    <t>Extinderea capacitatii de livrare si implementare sisteme de gestiune HoReCa a companiei VEC Impex SRL.</t>
  </si>
  <si>
    <t>DIVERSIFICAREA ACTIVITATII SOCIETATII SCREEN-O TRANSFER SRL PRIN LANSAREA DE NOI PRODUSE</t>
  </si>
  <si>
    <t>SCREEN-O TRANSFER SRL</t>
  </si>
  <si>
    <t>Cresterea competitivitatii economice a societatii SCREEN-O TRANSFER SRL pe piata etichetelor.</t>
  </si>
  <si>
    <t>DIVERSIFICAREA INOVATIVA A SERVICIILOR MEDICALE LA OFTAPROF SRL</t>
  </si>
  <si>
    <t>OFTAPROF S.R.L.</t>
  </si>
  <si>
    <t>Achizitia echipamentelor medicale ultraperformante si implementarea unei aplicatii software pe piata oftalmologica.</t>
  </si>
  <si>
    <t>Diversificarea si extinderea productiei la S.C. CURATATORIA OMNICLEAN S.R.L.”</t>
  </si>
  <si>
    <t>CURATATORIA OMNICLEAN SRL</t>
  </si>
  <si>
    <t>Cresterea sustenabila a nivelului de competitivitate a S.C. CURATATORIA OMNICLEAN S.R.L. prin achizitia de echipamente, urmarind adaptarea la cerintele pietei prin intarirea capacitatii de promovare a produselor si dezvoltarea -modernizarea activitatii desfasurate.</t>
  </si>
  <si>
    <t>Extinderea capacitatii de productie a SC VANELLI SRL prin inovatie de produs si proces</t>
  </si>
  <si>
    <t>VANELLI SRL</t>
  </si>
  <si>
    <t>Extinderea capacitatii de productie a SC VANELLI SRL.</t>
  </si>
  <si>
    <t>LETCANI</t>
  </si>
  <si>
    <t>Investitii ale SC EDIL INDUSTRY SRL, care contribuie la dezvoltarea unei economii durabile</t>
  </si>
  <si>
    <t>EDIL INDUSTRY SRL</t>
  </si>
  <si>
    <t>Extinderea capacitatii si diversificarea productiei unitatii existente in mun Iasi.</t>
  </si>
  <si>
    <t>UNITATE NOU CREATA DE RECUPERARE A MATERIALELOR RECICLABILE SORTATE IN MUNICIPIUL IASI</t>
  </si>
  <si>
    <t>STEF-INVEST SRL</t>
  </si>
  <si>
    <t>Creșterea competitivitatii STEF-INVEST SRL prin crearea unei unitati noi de recuperare a materialelor reciclabile sortate, dotarea cu utilaje si echipamente performante, in domeniul prioritar Energie si Management de Mediu din Strategia Nationala de Competitivitate.</t>
  </si>
  <si>
    <t>CRESTEREA COMPETITIVITATII SOCIETATII AVICENA PROFERTIS S.R.L. PRIN DIVERSIFICAREA SI EXTINDEREA ACTIVITATII DE PRESTARE A SERVICIILOR MEDICALE</t>
  </si>
  <si>
    <t>AVICENA PROFERTIS SRL</t>
  </si>
  <si>
    <t>Diversificarea serviciilor medicale prestate si extinderea capacitatii de prestare a serviciilor existente în cadrul firmei Avicena Profertis SRL.</t>
  </si>
  <si>
    <t>3/3.1</t>
  </si>
  <si>
    <t>Reabilitarea termica a Scolii Gimnaziale Grozesti</t>
  </si>
  <si>
    <t>UAT COMUNA GROZESTI</t>
  </si>
  <si>
    <t>Imbunatatirea eficientei energetice a cladirii Scolii Gimnaziale Grozesti, implicit a conditiilor de desfasurare a procesului educational si a conditiilor de confort interior, prin reducerea consumurilor energetice si a costurilor de intretinere pentru incalzire.</t>
  </si>
  <si>
    <t>GROZESTI</t>
  </si>
  <si>
    <t>REABILITARE SEDIU PRIMARIE PENTRU CRESTEREA EFICINTEI ENERGETICE, IN COMUNA ION NECULCE, JUD. IASI</t>
  </si>
  <si>
    <t>Cresterea eficientei energetice a sediului primariei comunei Ion Neculce din judetul Iasi.</t>
  </si>
  <si>
    <t>ION NECULCE</t>
  </si>
  <si>
    <t>Reabilitare termica a sediului U.M. 0807 Iasi</t>
  </si>
  <si>
    <t>Cresterea eficientei energetice a cladirilor sediului U.M. 0807 Iasi, ce inregistreaza consumuri energetice mari.</t>
  </si>
  <si>
    <t>APC</t>
  </si>
  <si>
    <t>Lucrari de reabilitare termica în vederea cresterii eficientei energetice la Spitalul Clinic Cai Ferate Iasi,Corpurile de cladire A si D</t>
  </si>
  <si>
    <t>SPITALUL CLINIC CAI FERATE IASI</t>
  </si>
  <si>
    <t>Imbunatatirea izolatiei termice a anvelopei cladirii (pereti exteriori, ferestre, tamplarie, planseu peste ultimul nivel, planseu peste subsol), a sarpantelor si invelitoarelor, inclusiv masuri de consolidare a cladirii; implementarea sistemelor de management energetic avand ca scop imbunatatirea eficientei energetice si monitorizarea consumurilor de energie.</t>
  </si>
  <si>
    <t>IPVP</t>
  </si>
  <si>
    <t>Eficientizare Energetica Spital Clinic de Recuperare Iasi</t>
  </si>
  <si>
    <t>UAT MUNICIPIUL IASI</t>
  </si>
  <si>
    <t>Cresterea eficientei energetice a cladirii Spitalului Clinic de Recuperare Iasi de la clasa energetica D la clasa energetica B, aplicând conceptul de reabilitare energetica profunda.</t>
  </si>
  <si>
    <t>Reabilitarea si modernizarea Spitalului Clinic de Urgenta pentru Copii Sf. Maria Iasi</t>
  </si>
  <si>
    <t>JUDETUL IASI</t>
  </si>
  <si>
    <t>Cresterea eficientei energetice a cladirii in care functioneaza Spitalul Clinic de Urgenta pentru Copii "Sf. Maria" Iasi, prin masuri de izolatie termica a anvelopei cladirii, reabilitarea si modernizarea instalatiilor termoenergetice, instalarea si utilizarea unor surse de energie regenerabila pentru asigurarea necesarului de energie al cladirii, implementarea unor sisteme de management energetic in scopul imbunatatirii eficientei energetice si monitorizarii consumurilor de energie, inlocuirea corpurilor de iluminat.</t>
  </si>
  <si>
    <t>Implementarea masurilor de eficienta energetica, ce vor conduce la imbunatatirea conditiilor de viata prin: imbunatatirea conditiilor de igiena si confort termic interior; reducerea pierderilor de caldura si a consumurilor energetice; reducerea costurilor de intretinere pentru incalzire si apa calda de consum;</t>
  </si>
  <si>
    <t>4/4.1</t>
  </si>
  <si>
    <t>Reabilitarea infrastructurii de tramvai în municipiul Iasi - Reorganizarea circulatiei pe Bulevardul Tudor Vladimirescu</t>
  </si>
  <si>
    <t>043</t>
  </si>
  <si>
    <t>5/5.1</t>
  </si>
  <si>
    <t>REABILITARE, CONSERVARE SI REVITALIZAREA PALATULUI CANTACUZINO-PASCANU SI A TERENULUI AFERENT</t>
  </si>
  <si>
    <t>Impulsionarea dezvoltării locale prin conservarea, protejarea și valorificarea patrimoniului cultural și a identității culturale.</t>
  </si>
  <si>
    <t>094</t>
  </si>
  <si>
    <t>RESTAURAREA MUZEULUI SFANTUL IERARH DOSOFTEI MITROPOLITUL , IASI</t>
  </si>
  <si>
    <t>Valorificarea durabila a patrimoniului cultural, ca factor de impulsionare a dezvoltarii locale.</t>
  </si>
  <si>
    <t>RESTAURAREA MUZEULUI "VASILE POGOR" IASI</t>
  </si>
  <si>
    <t>RESTAURARE, CONSOLIDARE SI INTEGRARE TURISTICA CATEDRALA VECHE ROMANO- CATOLICA ADORMIREA MAICII DOMNULUI-IASI</t>
  </si>
  <si>
    <t>EPISCOPIA ROMANO-CATOLICA IASI</t>
  </si>
  <si>
    <t>Integrarea turistica a catedralei vechi romano-catolice din lasi in portofoliul de obiective turistice ale municipiului lasi.</t>
  </si>
  <si>
    <t>ONG</t>
  </si>
  <si>
    <t>Consolidare, refuncþionalizare si mansardare cladire monument istoric - strada V. Alecsandri, nr. 6, Iasi</t>
  </si>
  <si>
    <t>Consolidare, refunctionalizare si mansardare cladire monument istoric - strada V. Alecsandri, nr. 6, Iasi.</t>
  </si>
  <si>
    <t>092</t>
  </si>
  <si>
    <t>RESTAURARE, CONSOLIDARE, AMENAJARE SI INTRODUCERE IN CIRCUITUL TURISTIC A MONUMENTELOR ISTORICE DIN ANSAMBLUL BARBOI IASI, BISERICA CU HRAMUL SF. APOSTOLI PETRU SI PAVEL, TURNUL DE INTRARE, AMENAJAREA INCINTEI</t>
  </si>
  <si>
    <t>PAROHIA "SFINTII APOSTOLI PETRU SI PAVEL" - BARBOI</t>
  </si>
  <si>
    <t>Impulsionarea dezvoltarii municipiului Iasi, prin conservarea, protejarea si valorificarea patrimoniului cultural "Ansamblul Barboi" si a identitatii culturale a Iasului.</t>
  </si>
  <si>
    <t>CENTRU INTERNATIONAL DE ARTA CONTEMPORANA: REABILITAREA, CONSOLIDAREA SI REFUNCTIONALIZAREA CLADIRII FOSTEI BAI COMUNALE (BAIA TURCEASCA)</t>
  </si>
  <si>
    <t>Imbunatatirea mediului urban si conservarea, protectia si valorificarea durabila a patrimoniului cultural de la nivelul municipiului lasi, aspecte cuantificate prin crearea unui flux preconizat de cel putin 7.000 vizitatori anual, prin reabilitarea, restaurarea, consolidarea, refunctionalizarea si intensa promovare a unui obiectiv de patrimoniu, in speta fosta Baie Comunala (Baia Turceasca).</t>
  </si>
  <si>
    <t>095</t>
  </si>
  <si>
    <t>RESTAURAREA SI VALORIFICAREA TURISTICA SI CULTURALA A ANSAMBLULUI MANASTIRII BARNOVA DIN COMUNA BARNOVA, JUDETUL IASI</t>
  </si>
  <si>
    <t>MANASTIREA BARNOVA</t>
  </si>
  <si>
    <t>Protejarea, prin restaurarea si consolidarea obiectivului de patrimoniu cultural national – Manastirea Barnova, Comuna Barnova, jud. Iasi.</t>
  </si>
  <si>
    <t>BIRNOVA</t>
  </si>
  <si>
    <t>CONSOLIDARE SI REABILITARE MUZEU DE ISTORIE NATURALA CORP A</t>
  </si>
  <si>
    <t>Consolidarea și reabilitarea Muzeului de Istorie Naturală în vederea reintroducerii în viața comunității, consolidarea aspectelor unificatoare ale obiectivului de patrimoniu.</t>
  </si>
  <si>
    <t>REABILITAREA SI VALORIFICAREA POTENTIALULUI TURISTIC SI CULTURAL AL ANSAMBLULUI MANASTIRII FRUMOASA DIN MUNICIPIUL IASI</t>
  </si>
  <si>
    <t>Conservarea, protejarea si valorificarea patrimoniului cultural al ansamblului MANASTIRII FRUMOASA din Municipiul Iasi.</t>
  </si>
  <si>
    <t>Consolidare si refunctionalizare Palat Braunstein</t>
  </si>
  <si>
    <t>Îmbunatatirea mediului urban si conservarea, protectia si valorificarea durabila a patrimoniului cultural de la nivelul Municipiului Iasi, prin cresterea numarului preconizat de vizite cu 11,11%, de la 18.000 la 20.000 de vizitatori anual, prin reabilitarea, restaurarea, consolidarea, refunctionalizarea si intensa promovare a Palatului Braunstein.</t>
  </si>
  <si>
    <t>RESTAURARE SI CONSOLIDARE BISERICA VOVIDENIA, IASI</t>
  </si>
  <si>
    <t>PAROHIA VOVIDENIA</t>
  </si>
  <si>
    <t>Punerea in valoare a obiectivului de patrimoniu Biserica Vovidenia din Iasi, prin protejarea si valorificarea durabila a acestuia, in scopul cresterii numarului anual mediu de vizitatori si dezvoltarea locala a municipiului Iasi.</t>
  </si>
  <si>
    <t>RESTAURAREA MUZEULUI NICOLAE GANE IASI</t>
  </si>
  <si>
    <t>Valorificarea durabila a patrimoniului cultural, ca factor de impulsionare a dezvoltarii locale, prin restaurarea Muzeului Nicolae Gane din Iasi.</t>
  </si>
  <si>
    <t>8/8.1</t>
  </si>
  <si>
    <t>ÎNFIINTARE CENTRU DE ZI SI UNITATE DE ÎNGRIJIRE LA DOMICILIU PENTRU PERSOANE VÂRSTNICE ÎN COMUNA ARONEANU, JUDETUL IASI</t>
  </si>
  <si>
    <t>COMUNA ARONEANU</t>
  </si>
  <si>
    <t>Îmbunătăţirea calităţii infrastructurii serviciilor sociale din Comuna Aroneanu, pentru asigurarea accesului egal al cetăţenilor la astfel de servicii, reducerea riscului social specific persoanelor varstnice si reducerea numărului de persoane vârstnice care suferă de singurătate, cu scopul combaterii marginalizării sociale.</t>
  </si>
  <si>
    <t>ARONEANU</t>
  </si>
  <si>
    <t>055</t>
  </si>
  <si>
    <t>Imbunatatirea accesului populatiei din judetul Iasi la servicii medicale de urgenta</t>
  </si>
  <si>
    <t>MINISTERUL SANATATII</t>
  </si>
  <si>
    <t>Dezvoltarea infrastructurii sanitare, prin investiţii în dotari sau lucrari necesare infrastructurilor sanitare, care contribuie la dezvoltarea operationalitatii la nivel naţional, regional şi local, reducând inegalităţile în ceea ce priveşte starea de sănătate publica si îmbunătăţind accesul la serviciile medicale de calitate.</t>
  </si>
  <si>
    <t>053</t>
  </si>
  <si>
    <t>Asigurarea accesului la servicii de sanatate in regim ambulatoriu pentru populatia judetului Iasi</t>
  </si>
  <si>
    <t>Creșterea accesibilității și calității serviciilor de sănătate, comunitare si a celor de nivel secundar furnizate pentru populatia din judetul Iasi.</t>
  </si>
  <si>
    <t>Cresterea gradului de acoperire cu servicii sociale destinate copiilor aflati in centre de plasament care urmeaza sa fie inchise cu prioritate, in vederea dezinstitutionalizarii acestora si in vederea asigurarii unor servicii sociale intr-un sistem mai prietenos si mai apropiat de nevoile copiilor.</t>
  </si>
  <si>
    <t>HORLESTI</t>
  </si>
  <si>
    <t>Înfiintare centru de zi pentru persoane vârstnice cu unitate de îngrijire la domiciliu în comuna Mosna, judetul Iasi</t>
  </si>
  <si>
    <t>COMUNA MOSNA</t>
  </si>
  <si>
    <t>Promovarea incluziunii sociale, combaterea saraciei si a discriminarii in comuna Mosna, judetul Iasi, prin imbunatatirea accesului persoanelor varstnice la serviciile sociale.</t>
  </si>
  <si>
    <t>MOSNA</t>
  </si>
  <si>
    <t>10/10.1</t>
  </si>
  <si>
    <t>Consolidarea, reabilitarea, modernizarea si echiparea cladirii corpului E a Universitatii "Alexandru Ioan Cuza" din Iasi</t>
  </si>
  <si>
    <t>UNIVERSITATEA "ALEXANDRU IOAN CUZA" din IASI</t>
  </si>
  <si>
    <t>Cresterea standardelor de calitate si a relevantei ofertei educationale a Universitatii "Alexandru Ioan Cuza" din Iasi, in relatie cu piata fortei de munca si sectoarele economice competitive, prin imbunatatirea infrastructurii educationale ca rezultat al consolidarii, reabilitarii, modernizarii si dotarii cladirii corpului E, pana la 28 februarie 2021.</t>
  </si>
  <si>
    <t>049</t>
  </si>
  <si>
    <t>CONSTRUIRE SI DOTARE GRADINITA IN LOCALITATEA GOLAIESTI COMUNA, GOLAIESTI,JUDETUL IASI</t>
  </si>
  <si>
    <t>COMUNA GOLAIESTI</t>
  </si>
  <si>
    <t>Imbunatatirea calitatii infrastructurii educationale si a dotarilor din cadrul unitatilor de invatamant prescolar din Comuna Golaiesti, Judetul Iasi, in vederea asigurarii unui proces educational la standarde europene si cresterea participarii populatiei prescolare la procesul educational.</t>
  </si>
  <si>
    <t>GOLAESTI</t>
  </si>
  <si>
    <t>052</t>
  </si>
  <si>
    <t>Reabilitare, modernizare si extindere Gradinita cu program prelungit nr. 1, Târgu Frumos, judetul Iasi</t>
  </si>
  <si>
    <t>ORASUL TÂRGU FRUMOS</t>
  </si>
  <si>
    <t>TG. FRUMOS</t>
  </si>
  <si>
    <t>Recompartimentare, modernizare spatii de invatamant, cu pastrarea functionalului existent</t>
  </si>
  <si>
    <t>Modernizarea infrastructurii educationale in cadrul UMF Iasi, in conditii de durabilitate si incluziune sociala.</t>
  </si>
  <si>
    <t>116</t>
  </si>
  <si>
    <t>COMUNA UNGHENI</t>
  </si>
  <si>
    <t>Îmbunătăţirea calităţii infrastructurii educaționale şi a dotărilor din cadrul unităților de învățământ preșcolar din Comuna Ungheni, județul Iași în vederea asigurării unui proces educaţional la standarde europene și creşterea participării populaţiei preşcolare la procesul educaţional.</t>
  </si>
  <si>
    <t>UNGHENI</t>
  </si>
  <si>
    <t>CRESTEREA EFICIENTEI ENERGETICE – GRADINITA NR. 2, CRESA NR.1 STRADA SPORTULUI NR.11, MUNICIPIUL PASCANI, JUDETUL IASI</t>
  </si>
  <si>
    <t>Construire si dotare cresa si gradinita in satul Dumbrava, com. Ciurea, judetul Iasi</t>
  </si>
  <si>
    <t>COMUNA CIUREA</t>
  </si>
  <si>
    <t>CIUREA</t>
  </si>
  <si>
    <t>Construire si dotare cresa si gradinita in satul Lunca Cetatuii, com. Ciurea, judetul Iasi</t>
  </si>
  <si>
    <t xml:space="preserve">Localitate </t>
  </si>
  <si>
    <t>Anumite contracte sunt la nivel de judet, nu se poate specifica localitatea</t>
  </si>
  <si>
    <t>JUDEȚUL IAȘI</t>
  </si>
  <si>
    <t>LISTA PROIECTELOR CONTRACTATE - PROGRAMUL OPERATIONAL CAPACITATE ADMINISTRATIVĂ
JUDEȚUL IAȘI</t>
  </si>
  <si>
    <t>SITUAȚIA CENTRALIZATOARE A LOCALITĂȚILOR ÎN JUDEȚUL IAȘI</t>
  </si>
  <si>
    <t>Stadiu proiect 
(în implementare/  finalizat)</t>
  </si>
  <si>
    <t>Stadiu proiect:  contract semnat, în implementare, finalizat</t>
  </si>
  <si>
    <t>Stadiu proiect 
(în implementare/ finalizat)</t>
  </si>
  <si>
    <t xml:space="preserve">TOTAL </t>
  </si>
  <si>
    <t>Ungheni</t>
  </si>
  <si>
    <t>Mosna</t>
  </si>
  <si>
    <t>Miroslava</t>
  </si>
  <si>
    <t>Ciurea</t>
  </si>
  <si>
    <t>Aroneanu</t>
  </si>
  <si>
    <t>Elaborarea planului de management pentru ROSPA0109 Acumularile Belcesti, ROSCI0222 Saraturile Jijia Inferioara Prut, ROSPA0042 Jijiei si Miletinului și 2.553 Balta Telva Visina</t>
  </si>
  <si>
    <t>64/26.05.2017</t>
  </si>
  <si>
    <t>Societatea Ornitologica Romana</t>
  </si>
  <si>
    <t>Mentinerea statutului favorabil de conservare a speciilor prioritare in Situl Natura 2000 Blahnita prin masuri adecvate de management, asigurand in acest fel si cadrul necesar pentru o utilizare durabila a resurselor naturale ca baza de dezvoltare pentru cominitatile locale</t>
  </si>
  <si>
    <t>Regiunea 8 Bucureşti-Ilfov</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</si>
  <si>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</si>
  <si>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</si>
  <si>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</si>
  <si>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Iaşi</t>
  </si>
  <si>
    <t>Iasi, Belceşti</t>
  </si>
  <si>
    <t>LP: ONG, P1:instituţie de cult</t>
  </si>
  <si>
    <t>AA1/30/08/2018; AA2/07/11/2018; AA3/02/08/2019</t>
  </si>
  <si>
    <t>ASOCIAȚIA "CONSENSUAL"/Form vest intreprindere Sociala SRL</t>
  </si>
  <si>
    <t>ONG/privat</t>
  </si>
  <si>
    <t>IN IMPLEMENTARE</t>
  </si>
  <si>
    <t xml:space="preserve">Obiectivul general al proiectului consta in cresterea capacitatii si calitatii activitatii de cercetare dezvoltare inovare (CDI)  prin atragerea de specialisti cu competente avansate,  deschiderea unei noi directii de cercetare in domeniul retelelor metalo-organice (RMO) si diversificarea gamei de servicii de cercetare  si transferul acestora catre partenerii industriali,  in scopul stimularii competitivitatii cercetarii stintifice romanesti la nivel european si a competitivitatii economice nationale/ regionale ale Institutului si ale actorilor economici in domeniul de specializare inteligenta eco-nano-tehnologii si materiale avansate.
Proiectul POCPOLIG isi propune sa dezvolte noi materiale avansate nanostructurate, cu caracteristici functionale extinse, destinate pentru aplicatii de nisa, in domenii stiintifice si industriale actuale si viitoare.
Obiectivul general al proiectului consta in cresterea capacitatii si calitatii activitatii de cercetare dezvoltare inovare (CDI)  prin atragerea de specialisti cu competente avansate,  deschiderea unei noi directii de cercetare in domeniul retelelor metalo-organice (RMO) si diversificarea gamei de servicii de cercetare  si transferul acestora catre partenerii industriali,  in scopul stimularii competitivitatii cercetarii stintifice romanesti la nivel european si a competitivitatii economice nationale/ regionale ale Institutului si ale actorilor economici in domeniul de specializare inteligenta eco-nano-tehnologii si materiale avansate.
Proiectul POCPOLIG isi propune sa dezvolte noi materiale avansate nanostructurate, cu caracteristici functionale extinse, destinate pentru aplicatii de nisa, in domenii stiintifice si industriale actuale si viitoare.
</t>
  </si>
  <si>
    <t xml:space="preserve">Principalul obiectiv al proiectului PrivateSky îl constituie transferul de cunoștințe rezultate în urma activității de cercetare desfășurate în cadrul Facultății de Informatică, Universitatea “Alexandru Ioan Cuza” din Iași (UAIC) către industria de IT.
Ideea nou introdusă de acest proiect este concretizată prin utilizarea unei arhitecturi Cloud inovative bazată pe coreografii executabile în crearea de noi tehnologii, instrumente și metode pentru dezvoltarea de software în cloud.
</t>
  </si>
  <si>
    <t xml:space="preserve">Obiectivul general: Creşterea competitivităţii economice a 5 întreprinderi în perioada 2016-2020,
în urma transferului de cunoştinţe ce vizează expertiza ştiinţifică şi tehnologică în proiectarea şi
realizarea de sisteme polimere multifuncţionale, care pot stimula un răspuns biologic specific şi care permit aderarea şi proliferarea unui anumit tip de celule, funcţie de ţesutul ce trebuie tratat.
</t>
  </si>
  <si>
    <t>01.08.2017</t>
  </si>
  <si>
    <t>30.06.2018</t>
  </si>
  <si>
    <t>02.05.2018</t>
  </si>
  <si>
    <t>30.04.2019</t>
  </si>
  <si>
    <t>30.04.2020</t>
  </si>
  <si>
    <t>02.08.2017</t>
  </si>
  <si>
    <t>31.08.2018</t>
  </si>
  <si>
    <t>31.03.2018</t>
  </si>
  <si>
    <t>02.11.2017</t>
  </si>
  <si>
    <t>31.07.2018</t>
  </si>
  <si>
    <t>03.05.2018</t>
  </si>
  <si>
    <t>04.04.2018</t>
  </si>
  <si>
    <t>30.06.2019</t>
  </si>
  <si>
    <t>04.09.2018</t>
  </si>
  <si>
    <t>29.02.2020</t>
  </si>
  <si>
    <t>05.07.2018</t>
  </si>
  <si>
    <t>30.06.2020</t>
  </si>
  <si>
    <t>07.02.2018</t>
  </si>
  <si>
    <t>07.03.2018</t>
  </si>
  <si>
    <t>31.12.2018</t>
  </si>
  <si>
    <t>31.08.2019</t>
  </si>
  <si>
    <t>31.01.2019</t>
  </si>
  <si>
    <t>31.05.2019</t>
  </si>
  <si>
    <t>31.03.2019</t>
  </si>
  <si>
    <t>08.05.2018</t>
  </si>
  <si>
    <t>08.08.2017</t>
  </si>
  <si>
    <t>28.02.2019</t>
  </si>
  <si>
    <t>08.09.2017</t>
  </si>
  <si>
    <t>08.12.2017</t>
  </si>
  <si>
    <t>30.11.2018</t>
  </si>
  <si>
    <t>31.10.2018</t>
  </si>
  <si>
    <t>09.07.2018</t>
  </si>
  <si>
    <t>30.09.2020</t>
  </si>
  <si>
    <t>09.10.2018</t>
  </si>
  <si>
    <t>30.06.2022</t>
  </si>
  <si>
    <t>10.05.2018</t>
  </si>
  <si>
    <t>30.09.2019</t>
  </si>
  <si>
    <t>11.12.2017</t>
  </si>
  <si>
    <t>12.03.2018</t>
  </si>
  <si>
    <t>31.12.2019</t>
  </si>
  <si>
    <t>12.10.2017</t>
  </si>
  <si>
    <t>31.01.2020</t>
  </si>
  <si>
    <t>12.12.2017</t>
  </si>
  <si>
    <t>13.08.2018</t>
  </si>
  <si>
    <t>14.03.2018</t>
  </si>
  <si>
    <t>15.12.2017</t>
  </si>
  <si>
    <t>17.08.2017</t>
  </si>
  <si>
    <t>30.04.2018</t>
  </si>
  <si>
    <t>20.10.2017</t>
  </si>
  <si>
    <t>20.11.2017</t>
  </si>
  <si>
    <t>30.01.2019</t>
  </si>
  <si>
    <t>22.03.2018</t>
  </si>
  <si>
    <t>22.09.2017</t>
  </si>
  <si>
    <t>23.03.2018</t>
  </si>
  <si>
    <t>31.07.2019</t>
  </si>
  <si>
    <t>23.10.2017</t>
  </si>
  <si>
    <t>28.04.2019</t>
  </si>
  <si>
    <t>CONSTRUIRE INCUBATOR AFACERI – PERSPECTIVES</t>
  </si>
  <si>
    <t>24.06.2019</t>
  </si>
  <si>
    <t>31.07.2023</t>
  </si>
  <si>
    <t>24.08.2017</t>
  </si>
  <si>
    <t>24.10.2017</t>
  </si>
  <si>
    <t>25.09.2017</t>
  </si>
  <si>
    <t>26.09.2017</t>
  </si>
  <si>
    <t>27.09.2017</t>
  </si>
  <si>
    <t>30.08.2018</t>
  </si>
  <si>
    <t>27.11.2017</t>
  </si>
  <si>
    <t>31.03.2020</t>
  </si>
  <si>
    <t>29.06.2018</t>
  </si>
  <si>
    <t>01.10.2018</t>
  </si>
  <si>
    <t>02.10.2018</t>
  </si>
  <si>
    <t>05.02.2019</t>
  </si>
  <si>
    <t>31.10.2021</t>
  </si>
  <si>
    <t>30.11.2019</t>
  </si>
  <si>
    <t>05.09.2018</t>
  </si>
  <si>
    <t>06.09.2018</t>
  </si>
  <si>
    <t>07.09.2018</t>
  </si>
  <si>
    <t>10.09.2018</t>
  </si>
  <si>
    <t>12.10.2018</t>
  </si>
  <si>
    <t>13.09.2018</t>
  </si>
  <si>
    <t>15.05.2018</t>
  </si>
  <si>
    <t>17.09.2018</t>
  </si>
  <si>
    <t>18.09.2018</t>
  </si>
  <si>
    <t>23.07.2018</t>
  </si>
  <si>
    <t>25.05.2018</t>
  </si>
  <si>
    <t>29.08.2018</t>
  </si>
  <si>
    <t>31.08.2020</t>
  </si>
  <si>
    <t>06.08.2018</t>
  </si>
  <si>
    <t>10.08.2018</t>
  </si>
  <si>
    <t>16.08.2018</t>
  </si>
  <si>
    <t>19.09.2018</t>
  </si>
  <si>
    <t>22.05.2018</t>
  </si>
  <si>
    <t>25.10.2017</t>
  </si>
  <si>
    <t>31.01.2023</t>
  </si>
  <si>
    <t>POR/2019/3/3.1/A/Sisteme fotovoltaice/1/Regiunea Nord-Est</t>
  </si>
  <si>
    <t>ADMINISTRATIA FONDULUI PENTRU MEDIU</t>
  </si>
  <si>
    <t>Creșterea eficienței energetice, îmbunătățirea calității aerului și reducerea emisiilor de gaze cu efect de seră, prin utilizarea sistemelor de panouri fotovoltaice pentru producerea de energie electrică necesară consumului propriu și livrarea surplusului în sistemul energetic național</t>
  </si>
  <si>
    <t>28.08.2019</t>
  </si>
  <si>
    <t>014</t>
  </si>
  <si>
    <t>30.10.2018</t>
  </si>
  <si>
    <t>Reabilitarea in Municipiul Iasi a infrastructurii și suprastructurii căii de rulare tramvai pe traseul cuprins între intersecția Bucșinescu – Bulevardul Tudor Vladimirescu – intersecția Calea Chișinăului, inclusiv a podului Tudor Vladimirescu si achizitionarea de material rulant, contribuind astfel la reducerea emisiilor de carbon in municipiu prin investitii bazate pe PMUD IASI.</t>
  </si>
  <si>
    <t>14.06.2019</t>
  </si>
  <si>
    <t>30.06.2021</t>
  </si>
  <si>
    <t>Reabilitarea infrastructurii de tramvai în municipiul Iasi</t>
  </si>
  <si>
    <t>Reabilitarea in Municipiul Iasi a infrastructurii și suprastructurii căii de rulare tramvai pe urmatoarele tronsoane: ,,Cinci drumuri- Str. Padurii- Str. Nicorita’’; ,,Piata Podu Ros- Intersectia cu Bulevardul Primaverii’’; ,,B-dul Virgil Sahleanu cu – intersectia cu Bulevardul Metalurgiei- Rond Tutora’’</t>
  </si>
  <si>
    <t>30.07.2019</t>
  </si>
  <si>
    <t>05.03.2019</t>
  </si>
  <si>
    <t>28.02.2022</t>
  </si>
  <si>
    <t>06.12.2017</t>
  </si>
  <si>
    <t>14.12.2017</t>
  </si>
  <si>
    <t>16.10.2018</t>
  </si>
  <si>
    <t>21.02.2018</t>
  </si>
  <si>
    <t>20.02.2022</t>
  </si>
  <si>
    <t>21.07.2017</t>
  </si>
  <si>
    <t>29.12.2020</t>
  </si>
  <si>
    <t>22.02.2019</t>
  </si>
  <si>
    <t>23.09.2017</t>
  </si>
  <si>
    <t>22.08.2021</t>
  </si>
  <si>
    <t>26.10.2018</t>
  </si>
  <si>
    <t>26.11.2017</t>
  </si>
  <si>
    <t>25.11.2021</t>
  </si>
  <si>
    <t>28.12.2018</t>
  </si>
  <si>
    <t>30.09.2023</t>
  </si>
  <si>
    <t>10.12.2018</t>
  </si>
  <si>
    <t>14.12.2018</t>
  </si>
  <si>
    <t>DIRECTIA GENERALA DE ASISTENTA SOCIALA SI PROTECTIE A COPILULUI IASI</t>
  </si>
  <si>
    <t>27.09.2018</t>
  </si>
  <si>
    <t>29.10.2018</t>
  </si>
  <si>
    <t>01.04.2019</t>
  </si>
  <si>
    <t>31.01.2021</t>
  </si>
  <si>
    <t>Îmbunătăţirea calităţii infrastructurii şi a dotărilor din cadrul unităților de învățământ preșcolar din Orașul Târgu Frumos în vederea asigurării unui proces educaţional la standarde europene și creşterea participării populaţiei preşcolare la procesul educaţional.</t>
  </si>
  <si>
    <t>11.06.2019</t>
  </si>
  <si>
    <t>31.07.2021</t>
  </si>
  <si>
    <t>"Reabilitare, modernizare si extindere Gradinita cu program normal, Târgu Frumos, judetul Iasi"</t>
  </si>
  <si>
    <t>15.07.2019</t>
  </si>
  <si>
    <t>20.03.2019</t>
  </si>
  <si>
    <t>Imbunătățirea infrastructurii educaționale antepreșcolare și preșcolare pentru a crea copiilor și cadrelor didactice un mediu educaţional care să le ofere comfortul minim, siguranţă şi să le permită desfăşurarea unui proces instructiv-educativ eficient.</t>
  </si>
  <si>
    <t>31.12.2021</t>
  </si>
  <si>
    <t>Proiectul vizeaza construirea si dotarea unei crese si a unei gradinite, ceea ce va conduce la cresterea accesibilitatii riveranilor satului Dumbrava la educatie, la cresterea gradului de educatie in randul copiilor din localitate si evolutia pozitiva din punct de vedere demografic a satului Dumbrava din comuna Ciurea.</t>
  </si>
  <si>
    <t>30.11.2021</t>
  </si>
  <si>
    <t>Proiectul vizeaza construirea si dotarea unei crese si a unei gradinite, ceea ce va conduce la cresterea accesibilitatii riveranilor satului Lunca Cetatuii la educatie, la cresterea gradului de educatie in randul copiilor din localitate si evolutia pozitiva din punct de vedere demografic a satului Lunca Cetatuii din comuna Ciurea.</t>
  </si>
  <si>
    <t>REABILITARE TERMICA IMOBIL CH</t>
  </si>
  <si>
    <t>Creșterea calității infrastructurii Facultății de Inginerie Chimica si Protectie a Mediului, din cadrul Universității Tehnice „Gheorghe Asachi” din Iași și îmbunătățirea condițiilor pentru o pregătire profesională de calitate şi relevantă pentru nevoile pieței muncii, adaptate nivelului de dezvoltare tehnologică şi cerințelor specifice sectorului economic.</t>
  </si>
  <si>
    <t>27.08.2019</t>
  </si>
  <si>
    <t>050</t>
  </si>
  <si>
    <t>Ion Neculce</t>
  </si>
  <si>
    <t>Pașcani</t>
  </si>
  <si>
    <t>Bârnova</t>
  </si>
  <si>
    <t>Golaești</t>
  </si>
  <si>
    <t>Grozești</t>
  </si>
  <si>
    <t>Horlești</t>
  </si>
  <si>
    <t>Lețcani</t>
  </si>
  <si>
    <t>Bârnova, sat Vișan</t>
  </si>
  <si>
    <t>Dolhești</t>
  </si>
  <si>
    <t>Dobrovăț</t>
  </si>
  <si>
    <t>Valea Lupului</t>
  </si>
  <si>
    <t>Tansa</t>
  </si>
  <si>
    <t>Belcești</t>
  </si>
  <si>
    <t>Stolniceni-Prăjescu</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</si>
  <si>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</si>
  <si>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SITUAȚIA CENTRALIZATOARE A CONTRACTELOR SEMNATE 
JUDEȚUL IAȘI</t>
  </si>
  <si>
    <t>AP 2/ P2.2/A2.2.1 ap.2</t>
  </si>
  <si>
    <t xml:space="preserve">Cresterea contributiei sectorului TIC pentru competitivitatea economica prin dezvoltarea de produse TIC inovative cu aplicabilitate in restul economiei romanesti </t>
  </si>
  <si>
    <t>URBIOLED SRL</t>
  </si>
  <si>
    <t>Obiectivul general al proiectului este reprezentat de cresterea competivitaþii economice si dezvoltarea durabila a solicitantului, bazata pe inovare in sectorul Tehnologiei, Informaþiei si Comunicaþiilor, în conditii de crestere inteligenta, durabila si favorabila incluziunii.</t>
  </si>
  <si>
    <t>AA2</t>
  </si>
  <si>
    <t>nr.2/04.11.2019</t>
  </si>
  <si>
    <t>31.03.2021</t>
  </si>
  <si>
    <t>30.04.2021</t>
  </si>
  <si>
    <t>4/4.2</t>
  </si>
  <si>
    <t>Reabilitare si modernizare zona de agrement C.A. ROSETTI</t>
  </si>
  <si>
    <t>Reconversia funcțională și reutilizarea unor terenuri și suprafețe abandonate și neutilizate din interiorul muncipiului Iași şi transformarea acestora în zone de agrement și petrecere a timpului liber pentru comunitate.</t>
  </si>
  <si>
    <t>14.11.2019</t>
  </si>
  <si>
    <t>31.07.2022</t>
  </si>
  <si>
    <t>089</t>
  </si>
  <si>
    <t>06.02.2020</t>
  </si>
  <si>
    <t>14/14.1</t>
  </si>
  <si>
    <t>Construire Spital Regional de Urgenta Iasi</t>
  </si>
  <si>
    <t>28.02.2027</t>
  </si>
  <si>
    <t>LISTA PROIECTELOR CONTRACTATE - PROGRAMUL OPERAȚIONAL CAPITAL UMAN
JUDEȚUL IAȘI</t>
  </si>
  <si>
    <t>LISTA PROIECTELOR CONTRACTATE - PROGRAMUL OPERAȚIONAL COMPETITIVITATE
JUDEȚUL IAȘI</t>
  </si>
  <si>
    <t>MV</t>
  </si>
  <si>
    <t>AA1/21.12.2018
AA2/12.09.2019
AA3/31.12.2019</t>
  </si>
  <si>
    <t>Sistem de monitorizare a consumurilor energetice din cadrul S.C Industrializarea Cărnii KOSAROM S.A.</t>
  </si>
  <si>
    <t>312/03.03.2020</t>
  </si>
  <si>
    <t>S.C Industrializarea Cărnii KOSAROM S.A.</t>
  </si>
  <si>
    <t>01.05.2019 (CF SEMNAT 03.03.2020)</t>
  </si>
  <si>
    <t>Municipiul Iași</t>
  </si>
  <si>
    <t>OIR NV</t>
  </si>
  <si>
    <t>AA1/13.09.2028; AA2/31.01.2019.</t>
  </si>
  <si>
    <t>AA1-29.05.2019, AA2-13,08,2019</t>
  </si>
  <si>
    <t>1/13.03.2018, 2/06.12.2018(respins), 3/01.02.2019, 4/26.11.2019(respins), 5/19.02.2020</t>
  </si>
  <si>
    <t>Lider parteneriat: COMUNA TANSA / P: CENTRUL DIECEZAN CARITAS IASI</t>
  </si>
  <si>
    <t xml:space="preserve">lider de parteneriat: privat (ONG)  </t>
  </si>
  <si>
    <t>nr.3/20.01.2020</t>
  </si>
  <si>
    <t>ENDORFINE WELLNESS SRL</t>
  </si>
  <si>
    <t>CRESTEREA COMPETITIVITATII SC COSMO VITAL EUROPA SRL PRIN ACHIZITIONAREA DE ECHIPAMENTE TEHNOLOGICE SI PROGRAME INFORMATICE IN VEDEREA REALIZARII DE NOI SERVICII, DE INTRETINERE SI REPARAREA AUTOVEHICULELOR</t>
  </si>
  <si>
    <t>31.05.2021</t>
  </si>
  <si>
    <t>CRESTEREA EFICIENTEI ENERGETICE – SCOALA GIMNAZIALA IORDACHE CANTACUZINO PASCANI, JUDETUL IASI</t>
  </si>
  <si>
    <t>Oaza de verdeata din cartierul nostru - program comunitar de revitalizare a spatiilor publice abandonate/ degradate de mici dimensiuni</t>
  </si>
  <si>
    <t>Revitalizarea a 5 terenuri degradate din interiorul Municipiului Iasi pe parcursul a 36 luni de implementare, in vederea transformarii lor în zone de agrement și petrecere a timpului liber pentru comunitate, contribuind astfel la reducerea poluării aerului și promovării măsurilor de reducere a zgomotului.</t>
  </si>
  <si>
    <t>05.02.2020</t>
  </si>
  <si>
    <t>30.11.2022</t>
  </si>
  <si>
    <t>4/4.4</t>
  </si>
  <si>
    <t>Constructie de gradinita în zona Dacia</t>
  </si>
  <si>
    <t>Construirea și dotarea unei grădinițe cu 14 săli de grupă și un funcțional coerent, adaptat standardelor actuale de sănătate publică, siguranță la incendiu, siguranță în exploatare, în zona Dacia din municipiul Iași, pe parcursul a 36 de luni de implementare.</t>
  </si>
  <si>
    <t>27.02.2020</t>
  </si>
  <si>
    <t>28.02.2023</t>
  </si>
  <si>
    <t>Inchiderea Centrului Rezidential Bogdana Bogdanesti, judetul Iasi</t>
  </si>
  <si>
    <t>Imbunatatirea infrastructurii educationale prin construire si dotare sala de sport si laboratoare in cadrul scolii gimnaziale din satul Lunca Cetatuii, com. Ciurea, judetul Iasi</t>
  </si>
  <si>
    <t>Îmbunătățirea calității infrastructurii de educație, prin construirea și dotarea unei săli de sport și a unor laboratoare în cadrul școlii gimnaziale din satul Lunca Cetățuii, comuna Ciurea, județul Iași.</t>
  </si>
  <si>
    <t>10.03.2020</t>
  </si>
  <si>
    <t>051</t>
  </si>
  <si>
    <t>Imbunatatirea infrastructurii educationale prin construire si dotare sala de sport si laboratoare in cadrul scolii gimnaziale din Ciurea, com. Ciurea, judetul Iasi</t>
  </si>
  <si>
    <t>Îmbunătățirea calității infrastructurii de educație, prin construirea și dotarea unei săli de sport și a unor laboratoare în cadrul școlii gimnaziale din satul Ciurea, comuna Ciurea, județul Iași.</t>
  </si>
  <si>
    <t>17.02.2020</t>
  </si>
  <si>
    <t>UNIVERSITATEA TEHNICA " GHEORGHE ASACHI " DIN IASI</t>
  </si>
  <si>
    <t>Proiectul este inclus în Programul Guvernului României, de a construi 3 noi Spitale de Urgență in regiunile NV, NE și SE din România, care vor înlocui infrastructuri invechite si fragmentate și, de asemenea, vor servi ca centre de trimitere pentru cazurile cele mai grave din regiune.Scopul principal al Spitalului Regional din Regiunea Nord-Est este de a îmbunătăți calitatea și eficiența serviciilor medicale pentru pacienții care necesită intervenții acute, in regim de urgență, de nivel secundar și terțiar, care necesită tehnologie la nivel înalt și expertiză în Regiunea de Nord-Est a țării.</t>
  </si>
  <si>
    <t>Anumite contracte se implementează în mai multe județe sau la nivel național și nu se pot include</t>
  </si>
  <si>
    <t>Conticompetitiv Nord Est - HR si Management profesionist</t>
  </si>
  <si>
    <t>CONTINENTAL AUTOMOTIVE ROMANIA SRL</t>
  </si>
  <si>
    <t>Obiectivul general al proiectului este cresterea numarului de angajaþi ai Continental Automotive Romania SRL, punctul de lucru Iasi
O.S. va fi atins prin formarea profesionala a minim 218 angajati care fie asigura managementul strategic al
Continental Automotive Romania SRL.</t>
  </si>
  <si>
    <t>LP: întreprindere mare</t>
  </si>
  <si>
    <t>1 / 21.10.2019,
2 / 20.05.2020</t>
  </si>
  <si>
    <t>Sistem integrat pentru extragerea, prelucrarea si clasificarea informatiilor publice in timp real, folosind metode avansate de analiza semantica bazata pe machine learning -  MEDIAWIRE</t>
  </si>
  <si>
    <t>AVAL NET SRL</t>
  </si>
  <si>
    <t>Obiectivul general al proiectului propus spre finantare il reprezinta cresterea competitivitatii si a gradului de cercetare-dezvoltare si inovare a societatii Aval Net SRL, prin crearea unui produs software inovativ, si anume o platforma tehnica integrata pentru facilitarea accesului la informatii publice, denumita MEDIAWIRE.</t>
  </si>
  <si>
    <t>PIST - Platforma inovativa pentru tranzactii financiare rapide si securizate</t>
  </si>
  <si>
    <t>ELOQUENTIA SRL</t>
  </si>
  <si>
    <t>Obiectivul general al proiectului este reprezentat de sporirea capacitatii de cercetare, dezvoltare si inovare a societatii ELOQUENTIA S.R.L., in vederea dezvoltarii unei platforme inovative, modulare, de tranzactionare in timp real, securizata, axata pe ultimele tehnologii TIC in domeniu, cu aplicabilitate in restul economiei romanesti pentru integrarea pe verticala a solutiilor TIC.</t>
  </si>
  <si>
    <t>AP 1/1.1.2 - Proiecte tip GRID (Cloud)</t>
  </si>
  <si>
    <t>Research As A Service – Iași (RaaS-IS)</t>
  </si>
  <si>
    <t>Dezvoltarea cercetarii-dezvoltarii si inovarii prin crearea unui centru de tip cloud si infrastructuri masive de date (centrul RaaS-IS) care sa furnizeze resurse si servicii de stocare, procesare si analiza de date de mari dimensiuni pentru comunitatea academica, institutii de cercetare si echipe de cercetare din organizatii si companii din arealul Iasului si nord-estul Moldovei.</t>
  </si>
  <si>
    <t>AP 1/1.1.3 H - Centre Suport</t>
  </si>
  <si>
    <t>BioNanoTech-Suport, Centru suport pentru proiecte Orizont 2020</t>
  </si>
  <si>
    <t>INSTITUTUL DE CHIMIE MACROMOLECULARA 'PETRU PONI'</t>
  </si>
  <si>
    <t>Proiectul BioNanoTech-Suport isi propune imbunatatirea participarii Romaniei in cadrul programului Orizont 2020 pe domeniile: ecomateriale avansate, nanomateriale si biotehnologii - focus beneficiari din regiunea de NE a Romaniei (institute de cercetare, universitati, intreprinderi innovative, etc.)</t>
  </si>
  <si>
    <t>ACCESS2020 - Centru Suport pentru elaborarea și implementarea proiectelor de cercetare-dezvoltare cu finanțare internaționala în domeniul tehnologiilor noi și emergente</t>
  </si>
  <si>
    <t>UNIVERSITATEA TEHNICĂ "GHEORGHE ASACHI" DIN IAŞI</t>
  </si>
  <si>
    <t>Obiectivul general al ACCESS2020 este creşterea gradului de participare şi a ratei de succes a organizaţiilor de cercetare şi a întreprinderilor din Regiunea Nord-Est la iniţiativele sau programele europene (în particular Orizont2020) ori internaţionale, prin crearea unui Centru Suport pentru Proiecte de Cercetare-Dezvoltare Internaţionale în Domeniul Tehnologiilor Noi şi Emergente în cadrul Universităţii Tehnice Gheorghe Asachi din Iaşi.</t>
  </si>
  <si>
    <t>Dezvoltare marketplace veterinar inovativ</t>
  </si>
  <si>
    <t>Obiectivul general al proiectului este cresterea competitivitaþii companiei Vetro Solutions SRL prin dezvoltarea unui produs software care sa digitalizeze industria veterinara de sanatate automatizând procesele redundante la care sunt supusi în acest moment membri acestui ecosistem si sa creeze legatura intre ei, facilitând astfel colaborarea si cresterea industriei la nivel national.</t>
  </si>
  <si>
    <t>AP 1/1.2.1/ Proiect Tehnologic Inovativ - LDR</t>
  </si>
  <si>
    <t>Extracte  din microalge pentru industria alimentara – EMA</t>
  </si>
  <si>
    <t>SPECCHIASOL ROMANIA SRL</t>
  </si>
  <si>
    <t>Obiectivul proiectului este introducerea inovarii in activitatea companiei Specchiasol Romania SRL prin identificarea de tehnologii naturale de pastrare si prelucrare a produselor alimentare si infiintarea unei noi unitati de productie pentru fabricarea de aditivi naturali extrasi din microorganisme(microalge si cianobacterii).</t>
  </si>
  <si>
    <t>iasi</t>
  </si>
  <si>
    <t>064</t>
  </si>
  <si>
    <t>ROADN - PLATFORMA WEB PENTRU REALIZAREA PROFILELOR GENETICE</t>
  </si>
  <si>
    <t>AREUS TECHNOLOGY SRL</t>
  </si>
  <si>
    <t>Obiectivul general al proiectului este dezvoltarea unei aplicaþii TIC pe baza amprentei genetice ca unic e-service DTC GT (“Direct-to- Customer Genetic Testing”) la nivel naþional cu scopul cresterii competitivitaþii companiei S.C. AREUS TECHNOLOGY S.R.L. Scopul Proiectului Proiectul este implementat de consorþiul S.C. AREUS TECHNOLOGY S.R.L. - S.C. GENETIC LAB S.R.L., respectiv o companie centrata pe producþia de software si o companie care opereaza în domeniul medical, respectiv analize genetice. S.C. AREUS TECHNOLOGY S.R.L. este membra a clusterului SMART ALLIANCE, iar S.C. GENETIC LAB S.R.L. este membra a Clusterului Regional Inovativ EURONEST IT&amp;C Hub, ambele clustere centrate pe TIC.</t>
  </si>
  <si>
    <t>AP 1/P1.2/OS1.3-Secţiunea C-ap.2</t>
  </si>
  <si>
    <t>Vopsele si grunduri nano-structurate cu proprietati de ecranare electromagnetica,  cu impact in domeniul componentelor pentru autoturisme</t>
  </si>
  <si>
    <t>MASKLOGIK SRL</t>
  </si>
  <si>
    <t>Imbunătăţirea capacităţii tehnice si tehnologice si dezvoltarea start-up-ului inovativ Masklogik SRL care sa fructifice rezultatele tezei de doctorat intitulata „Contributii privind realizarea de compozite cu proprietati electrice predefinite pe baza reciclarii deseurilor electrice si electronice” dezvoltata in cadrul Univ. Tehnice Iasi  in vederea inovarii si realizarii de produse si tehnologii noi de tipul ‚vopsele si grunduri nano-structurate cu proprietati de ecranare electromagnetica’ în scopul producţiei şi comercializării acestora, cu precadere in sectorul economic al ‚componentelor pentru autoturisme’ care prezinta potential de crestere important</t>
  </si>
  <si>
    <t>SISTEM PEDOMETRIC DE MONITORIZARE A MERSULUI SI ANALIZA POSTURALA</t>
  </si>
  <si>
    <t>Proiectul isi propune realizarea si introducerea pe piata romaneasca a unui Sistem Pedometric alcatuit din 4 produse noi, innovatoare: senzorul pedometric, platforma pedometrica, pantofii inteligenti si ciorapii inteligenti. Produsele raspund unei oportunitati identificate din domeniul de specializare inteligenta si sanatate 4. ECO-NANO- TEHNOLOGII SI MATERIALE AVANSATE, 4.4.3. Materiale si tehnologii pentru sanatate.</t>
  </si>
  <si>
    <t>MM</t>
  </si>
  <si>
    <t>CP 13 less/2019</t>
  </si>
  <si>
    <t>Îmbunătățirea capacității de planificare prin actualizarea documentelor strategice și creșterea calității serviciilor furnizate de Municipiul Iași</t>
  </si>
  <si>
    <t>Obiectivul general al proiectului
Imbunatatirea procesului de luare a deciziei la nivelul Municipiului Iasi prin introducerea unor metode si sisteme coerente de fundamentare
a deciziilor, corelarea acestora cu resursele disponibile si pregatirea personalului aparatului de specialitate in vederea utilizarii acestor
instrumente.
Obiectivele specifice ale proiectului
1. Imbunatatirea corelarii intre masurile si planurile de actiune din principalele documente de politici publice si activitatile de
planificare bugetara si alocare a resurselor de catre autoritatea publica locala Municipiul Iasi prin actualizarea Strategiei Integrate
de Dezvoltare Urbana a Municipiului Iasi si a Planului de Mobilitate Urbana Durabila pentru Polul de Crestere Iasi pentru perioada
post 2020.
2. Implementarea unor masuri de simplificare in corespondenta cu Planul Integrat pentru simplificarea procedurilor administrative din
perspectiva back-office (adaptarea procedurilor interne de lucru, digitalizarea arhivelor).
3. Dezvoltarea cunostintelor si abilitatilor personalului din cadrul Primariei Municipiului Iasi, in vederea sprijinirii masurilor vizate de
proiect. Este avuta in vedere formarea si certificarea competentelor/cunostintelor dobândite pentru 30 persoane din cadrul
grupului tinta, in domeniul planificarii strategice si al politicilor publice locale. Obiectivul general al serviciilor de instruire il
constituie familiarizarea persoanelor din grupul tinta cu implicatiile conceptului de planificarea strategica. De asemenea, sunt
vizate dezvoltarea competentele si abilitatilor a 110 persoane angajate in cadrul Directiei Generale Economice si Finante Publice
Locale pentru utilizarea sistemelor informatice aferente sistemului de arhivare digitala a documentelor.</t>
  </si>
  <si>
    <t>LISTA PROIECTELOR CONTRACTATE - PROGRAMUL OPERAȚIONAL INFRASTRUCTURĂ MARE
JUDEȚUL IAȘI</t>
  </si>
  <si>
    <t>LISTA PROIECTELOR CONTRACTATE - PROGRAMUL OPERAȚIONAL REGIONAL</t>
  </si>
  <si>
    <t>1/1.1</t>
  </si>
  <si>
    <t>Centru de Inovare si Transfer Tehnologic MAVIS</t>
  </si>
  <si>
    <t>UNIVERSITATEA DE MEDICINA SI FARMACIE "GR. T. POPA" DIN IASI</t>
  </si>
  <si>
    <t>26.06.2020</t>
  </si>
  <si>
    <t>31.05.2022</t>
  </si>
  <si>
    <t>28.02.2021</t>
  </si>
  <si>
    <t>31.08.2022</t>
  </si>
  <si>
    <t>Reabilitare / modernizare / extindere, eficientizare retea de iluminat public in Municipiul Iasi</t>
  </si>
  <si>
    <t>Creșterea eficienței energetice în iluminatul public prin modernizarea aparatelor de iluminat vechi cu lampi cu sodiu, respectiv inlocuirea cu aparate de iluminat cu tehnologie LED.</t>
  </si>
  <si>
    <t>06.04.2020</t>
  </si>
  <si>
    <t>015</t>
  </si>
  <si>
    <t>UAT COMUNA ION NECULCE</t>
  </si>
  <si>
    <t>UAT MUNICIPIUL PASCANI</t>
  </si>
  <si>
    <t>Sistem e-ticketing pentru îmbunatatirea mobilitatii în zona metropolitana Iasi</t>
  </si>
  <si>
    <t>Reducerea emisiilor GES și promovarea mobilității urbane durabile prin realizarea de investiții cu caracter integrat în infrastructura de transport public urban în vederea asigurării circulației libere și în condiții de siguranță a persoanelor, cu protejarea mediului înconjurător, elemente cruciale pentru calitatea vieții cetățenilor din Municipiul Iași.</t>
  </si>
  <si>
    <t>09.06.2020</t>
  </si>
  <si>
    <t>30.04.2022</t>
  </si>
  <si>
    <t>044</t>
  </si>
  <si>
    <t>Sistem alternativ de mobilitate urbana utilizand statii automate de închiriere a bicicletelor – Iasi Velocity</t>
  </si>
  <si>
    <t>Reducerea emisiilor GES și promovarea mobilității urbane durabile prin creșterea atractivității și accesibilității deplasărilor cu bicicleta, ca rezultat al implementării unui sistem alternativ de mobilitate urbană utilizând stații automate de închiriere a bicicletelor.</t>
  </si>
  <si>
    <t>22.05.2020</t>
  </si>
  <si>
    <t>31.03.2022</t>
  </si>
  <si>
    <t>4/4.3</t>
  </si>
  <si>
    <t>Proiect integrat de regenerare urbana si sociala în zona Cicoarei – Centrul multifunctional ”Cicoarei”</t>
  </si>
  <si>
    <t>Îmbunatatirea regenerarii fizice, economice si sociale a comunitatii marginalizate Cicoarei, din municipiul Iasi, judetul Iasi, prin activitatil care vizeaza ocuparea fortei de munca, cresterea performanței în educatiei, imbunatatirea asistentei medicale si a serviciilor sociale, dezvoltare comunitara si siguranta publica.</t>
  </si>
  <si>
    <t>05.05.2020</t>
  </si>
  <si>
    <t>30.09.2022</t>
  </si>
  <si>
    <t>Modernizare campus scolar tehnic in Municipiul Iasi - Colegiul Tehnic Gheorghe Asachi</t>
  </si>
  <si>
    <t>Lucrari de modernizare a campusului scolar din cadrul Colegiului tehnic Gheorghe Asachi Iasi, care vizează dezvoltarea infrastructurii (spatiilor si dotarilor adecvate) in care se desfasoara procesul educational, in vederea asigurarii unor rezultate educationale mai bune in paralel cu promovarea participarii si reintegrarea parintilor pe piata muncii.</t>
  </si>
  <si>
    <t>11.05.2020</t>
  </si>
  <si>
    <t>Constructie de gradinita in zona Bucium</t>
  </si>
  <si>
    <t>Construirea și dotarea unei grădinițe cu 9 săli de grupă, cu un regim de inaltime Parter + Etaj și un funcțional coerent, adaptat standardelor actuale de sănătate publică, siguranță la incendiu, siguranță în exploatare, situata in stradela Barnova (Soseaua Bucium nr 72C) din municipiul Iași.</t>
  </si>
  <si>
    <t>28.04.2020</t>
  </si>
  <si>
    <t>31.03.2023</t>
  </si>
  <si>
    <t>13.10.2021</t>
  </si>
  <si>
    <t>EXTINDERE SI DOTARE AMBULATORIU INTEGRAT DE SPECIALITATE DIN CADRUL SPITALULUI MUNICIPAL DE URGENTE PASCANI</t>
  </si>
  <si>
    <t>Extinderea si dotarea Ambulatoriului Integrat de Specialitate din cadrul Spitalului Municipal Pascani, în vederea creșterii accesibilității serviciilor de sănătate, îmbunatatirii calitatii serviciilor medicale de ambulatoriu prin dotarea corespunzatoare;</t>
  </si>
  <si>
    <t>07.04.2020</t>
  </si>
  <si>
    <t>“Închiderea Centrului Rezidential "C.A. Rosetti" Iasi, judetul Iasi- LOT 1”</t>
  </si>
  <si>
    <t>10.06.2020</t>
  </si>
  <si>
    <t>31.01.2022</t>
  </si>
  <si>
    <t>“Închiderea Centrului Rezidential "Bucium" Iasi, judetul Iasi - Componenta 1”</t>
  </si>
  <si>
    <t>12.05.2020</t>
  </si>
  <si>
    <t>“Închiderea Centrului Rezidential "C.A. Rosetti" Iasi, judetul Iasi- LOT 2”</t>
  </si>
  <si>
    <t>Creşterea gradului de acoperire cu servicii sociale, destinate copiilor aflaţi în centre de plasament, care urmează să fie închise cu prioritate, în vederea dezinstituţionalizării acestora şi în vederea asigurării unor servicii sociale într-un sistem mai prietenos şi mai apropiat de nevoile copiilor.</t>
  </si>
  <si>
    <t>13.05.2020</t>
  </si>
  <si>
    <t>“Închiderea Centrului Rezidential "Bucium" Iasi, judetul Iasi - Componenta 2”</t>
  </si>
  <si>
    <t>Cresterea calitatii serviciilor medicale de specialitate prin extindere, modernizare si dotare ambulatoriu integrat in incinta I.R.O. Iasi</t>
  </si>
  <si>
    <t>Dezvoltarea infrastructurii sanitare si sociale la nivel regional si local, prin Reabilitarea/modernizarea/extinderea/dotarea infrastructurii ambulatoriului integrat al Institutului Regional de Oncologie Iasi</t>
  </si>
  <si>
    <t>14.05.2020</t>
  </si>
  <si>
    <t>31.10.2022</t>
  </si>
  <si>
    <t>„REABILITARE TERMICA CORP TEX 2” DIN CADRUL FACULTATII DE TEXTILE-PIELARIE SI MANAGEMENT INDUSTRIAL</t>
  </si>
  <si>
    <t>Creșterea calității infrastructurii Facultatii de Textile - Pielărie şi Management Industrial, din cadrul Universității Tehnice „Gheorghe Asachi” din Iași și îmbunătățirea condițiilor pentru o pregătire profesională de calitate şi relevantă pentru nevoile pieței muncii, adaptate nivelului de dezvoltare tehnologică şi cerințelor specifice sectorului economic.</t>
  </si>
  <si>
    <t>CONSOLIDARE SI REABILITARE TERMICA IMOBIL EN</t>
  </si>
  <si>
    <t>Creșterea calității infrastructurii Facultății de Inginerie Electrică, Energetică și Informatică aplicată, din cadrul Universității Tehnice „Gheorghe Asachi” din Iași și îmbunătățirea condițiilor pentru o pregătire profesională de calitate şi relevantă pentru nevoile pieței muncii, adaptate nivelului de dezvoltare tehnologică şi cerințelor specifice sectorului economic.</t>
  </si>
  <si>
    <t>15.05.2020</t>
  </si>
  <si>
    <t>REABILITARE, MODERNIZARE SI DOTARE GRADINITA CU PROGRAM NORMAL COTNARI, COMUNA COTNARI, JUDETUL IASI</t>
  </si>
  <si>
    <t>COMUNA COTNARI</t>
  </si>
  <si>
    <t>24.06.2020</t>
  </si>
  <si>
    <t>COTNARI</t>
  </si>
  <si>
    <t>FINALIZAT</t>
  </si>
  <si>
    <t>AGRI-PRACTIC</t>
  </si>
  <si>
    <t>B: INFO EDUCAŢIA SRL 24433338,P1:ASOCIAŢIA ORIENTAT</t>
  </si>
  <si>
    <t xml:space="preserve"> Imbunatatirea utilitatii sistemului de educatie si formare pentru piata muncii în domeniul agroalimentar prin
facilitarea trecerii de la educatie la munca si adaptarea si anticiparea competentelor viitorilor angajati prin participarea la programe de
învatare bazate pe munca.</t>
  </si>
  <si>
    <t>Municipiul Iaşi</t>
  </si>
  <si>
    <t>LP:intreprindere mica;P1:ONG</t>
  </si>
  <si>
    <t>Practica, meserie de viitor pt elevi din jud. Iasi</t>
  </si>
  <si>
    <t xml:space="preserve">B: ASOCIATIA INTER CONCORDIA BOTOSANI </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</si>
  <si>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</si>
  <si>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Judeţul Iaşi</t>
  </si>
  <si>
    <t>B: ONG</t>
  </si>
  <si>
    <t>PROBAT - Practica, resurse si oportunitati: baza angajarii tinerilor</t>
  </si>
  <si>
    <t>B: CDC SERVICE SRL 27803613,P1:CONSULTING  PROTECTION S.R.L.</t>
  </si>
  <si>
    <t>Cresterea participarii la programe de invatare la locul de munca a 181 de elevi si ucenici din invatamantul secundar si tertiar nonuniversitar,
in vederea imbunatatirii tranzitiei de la educatie la viata activa a elevilor cu accent pe sectoarele economice cu potential
competitiv identificate conform SNC si din domeniile de specializare inteligenta conform SNCDI, in regiunea NE pentru o periada de 18
luni.</t>
  </si>
  <si>
    <t>LP:microintreprindere;P1:microintreprindere</t>
  </si>
  <si>
    <t>SOLUȚII DE FACILITARE A PROGRAMELOR DE ÎNVĂȚARE LA LOCUL DE MUNCĂ ȘI STAGIILOR DE PRACTICĂ PENTRU ELEVI ÎN CALIFICĂRI DIN SECTOARE ECONOMICE CU POTENȚIAL COMPETITIV_PRACTIC</t>
  </si>
  <si>
    <t>B: LICEUL TEHNOLOGIC ECONOMIC "VIRGIL MADGEARU" IAŞI</t>
  </si>
  <si>
    <t>Dezvoltarea de actiuni specifice de asistenta si suport prin cofinantare din fonduri nerambursabile
FSE pentru o rata crescuta de participare a elevilor din învaþamântul secundar si terþiar non-universitar (ISCED 2 – 4 nivel de calificare 3 -
4) la programe de învaþare la locul de munca din zona Iasi, cu accent pe sectoarele economice cu potenþial competitiv identificate
conform SNC si din domeniile de specializare solicitate pe piaþa muncii conform SNCDI din Regiunea de dezvoltare Nord-Est, pentru un
grup þinta eligibil de minim 185 de persoane, elevi cod 4S131, din care minim 36% persoane din grupuri vulnerabile (codul 4S131.1 si
4S131.2) pentru îmbunataþirea inserþiei profesionale la 40 elevi din GT (respectiv 22% din numarul GT si dezvoltarea de competenþe
certificate cerute pe piaþa muncii la nivelul a 141 de elevi (76 % din GT eligibil) în domeniul calificarilor 3-4, prin convenþii de colaborare cu
valoare adaugata între Lider unitate de învaþamânt si angajatorii activi pe piaþa muncii.</t>
  </si>
  <si>
    <t>B:Institutie de învatamânt pre-universitar de stat acreditata</t>
  </si>
  <si>
    <t>Stagii de practică inovative în domeniul serviciilor stomatologice</t>
  </si>
  <si>
    <t>B: DDD SERVICII MEDICALE SRL, P:FIDES CONSULT SRL</t>
  </si>
  <si>
    <t>Cresterea calitatii orientarii si consilierii profesionale pentru 161
elevi din invatamantul postliceal sanitar dinRNE, pe durata a 20 de luni , prin mobilizarea resurselor umane 
si materiale din cadrul clinicilor stomatologice ale solicitantului, 
in parteneriat cu institutii de invatamant de profil</t>
  </si>
  <si>
    <t>Lider de parteneriat :privat ,P1:privat</t>
  </si>
  <si>
    <t>ComPetente ReAdaptate la ocupatiile si nevoile din Industriile CompetiTive si elemente locale de educatie pe domeniul MEDical-PractMED</t>
  </si>
  <si>
    <t>B: DANKE CONSULTING SRL, P: ŞCOALA POSTLICEALĂ SANITARĂ "GRIGORE GHICA VODĂ"</t>
  </si>
  <si>
    <t>Facilitarea accesului pe piata muncii pentru 186 de elevi din invatamantul preuniversitar cu profilul medical de la Scoala Postliceala
Sanitara „Grigore Ghica-Voda” din Iasi prin derularea de activitati de invatare aferente stagiilor de practica, consilierii si orientarii
profesionale, inregistrarii si dezvoltarii a 30 de firme de exercitiu, pe o perioada de 24 de luni.</t>
  </si>
  <si>
    <t>B:Intreprindere mica, P:Autoritate a administratiei publice centrale finantata partial din venituri proprii si bugetul de stat sau BAS</t>
  </si>
  <si>
    <t>“IMPREUNA IN POIANA VLADICAI”</t>
  </si>
  <si>
    <t>UAT COMUNA TOMEŞTI - Lider de Parteneriat; FUNDATIA "CORONA" - P1; ŞCOALA GIMNAZIALĂ CHICEREA - P2</t>
  </si>
  <si>
    <t>Proiectul va fi impementat la nivelul GAL POIANA VLADICAI. Grupul tinta va fi selectat din comunitatea marginalizata aflata la nivelul GAL.</t>
  </si>
  <si>
    <t>Holboca, Tomesti</t>
  </si>
  <si>
    <t xml:space="preserve">LP: autoritate publica locala, P1 - ONG; P2 - institutie de învatamânt pre-universitar de stat acreditata. </t>
  </si>
  <si>
    <t>ASPIR Angajarea Studentilor prin Parteneriate Inovative Regionale</t>
  </si>
  <si>
    <t>L: CENTRUL DE DEZVOLTARE SOCIALĂ T  CO, P: FUNDAŢIA "ALĂTURI DE VOI" ROMÂNIA</t>
  </si>
  <si>
    <t>Cresterea sanselor de a gasi un loc de munca pentru un numar de 282 studenti din cadrul facultatilor cu profil socio-uman, respectiv Psihologie si Asistenta Sociala din regiunea Nord-Est , în urma participarii la activitati integrate: pregatire practica, consiliere si orientare în cariera, inovare sociala, prin parteneriat social cu angajatorii de pe piata muncii.</t>
  </si>
  <si>
    <t>Municipiul Iaşi, Miroslava</t>
  </si>
  <si>
    <t>L: ONG /  P: ONG</t>
  </si>
  <si>
    <t>ASCED - Angajare sustenabila si competitivitate pentru studentii din domeniul economic și drept</t>
  </si>
  <si>
    <t>Cresterea sanselor de a gasi un loc de munca pentru un numar de 211 studenti din cadrul facultatilor de Drept, Economie si Stiinte Politice din regiunea Nord-Est, prin stagii de practica si consultanta specifica pentru cariera. Studentii isi vor insusi competentele de munca si experienta necesare unei tranzitii facile de la educatie la piata muncii, prin intermediul asigurarii conditiilor necesare participarii la stagii de practica, precum si consiliere pentru cariera realizata de catre potentiali angajatori/institutii/firme competitive, invatare la un potential loc de munca, vizite de studii.</t>
  </si>
  <si>
    <t>Start experienţă – START.EXE</t>
  </si>
  <si>
    <t>Proiectul se va implementa in cadrul Universitatii "Alexandru Ioan Cuza" din Iasi, situata in localitatea Iasi, Bulevardul Carol I nr. 11, cod postal 700506. Activitatile cu grupul tinta vor avea loc in cladirile cu destinatie didactica ale Universitatii (sali de seminar si curs, amfiteatre, birouri etc.), in cadrul firmelor/organizatiilor cu care UAIC va incheia parteneriate pentru stagii de practica dar si in cadrul HUB-ului creat prin proiect (Centru de activitati colaborative situate tot in apropierea Corpului A).  Grupul tinta va beneficia de formare in cadrul stagiilor de practica ce se vor derula la sediul diferitelor companii private sau institutii de stat dar si la alte universitati, institute, etc unde vor alege acestia sa efectueze practica dar si la firme ce isi desfasoara activitatea in spatial Uniunii Europene.Activitatile administrative/de management (ex: pregatire activitati si raportare) se vor derula in spatiile administrative ale UAIC, situate in zona Copou, in imediata apropiere a Palatului Universitar - Corp A al UAIC.</t>
  </si>
  <si>
    <t>LP-institutie de învatamânt superior de stat acreditata</t>
  </si>
  <si>
    <t>SKILLS DEVELOPER - Dezvoltarea, Eficientizarea și Valorizarea Experiențelor de Lucru prin Oportunitățile oferite de Practică, Evaluare și Responsabilizare antreprenorială</t>
  </si>
  <si>
    <t>B: COLEGIUL TEHNIC "IOAN C. ŞTEFĂNESCU" IAŞI, P1: FUNDAŢIA "EDINFO"</t>
  </si>
  <si>
    <t>Proiectul este destinat pentru 181 de  elevi înscrisi în cadrul instituției de învățământ Colegiul Tehnic I. C. Ștefănescu din localitatea Iași, județul Iasi, regiunea mai puțin dezvoltată Nord-Est pentru o perioada de 24 de luni prin derularea de activitati de învatare aferente stagiilor de practica, consilierii si orientarii profesionale, înregistrarii si dezvoltarii unor firme de exercițiu/ întreprinderi simulate, desfasurarii de competiþii profesionale si informarii în
ambele sensuri a tuturor stakeholderilor implicaþi în sistemul de învaþare la locul de munca.</t>
  </si>
  <si>
    <t>LP: institutie de învatamânt pre-universitar de stat acreditata, P1: ONG</t>
  </si>
  <si>
    <t>TechJobs - Stagii de practica pentru studentii Universitatii Tehnice "Gh Asachi" din Iasi intr-un mediu de lucru real.</t>
  </si>
  <si>
    <t>UNIVERSITATEA TEHNICĂ "GHEORGHE ASACHI" DIN IAŞI, DATA SERV ACCOUNTING SRL</t>
  </si>
  <si>
    <t>Obiectivul general (scopul) proiectului consta în cresterea cu 129 a numarului absolvenþilor Universitaþii Gh Asachi din Iasi care îsi gasesc un loc de munca urmare a accesului la activitaþi de învaþare la un potenþial loc de munca / cercetare / inovare, cu accent pe sectoarele economice cu potential competitiv identificate conform SNC si domeniile de specializare inteligenta conform SNCDI, cresterea cu 321 a numarului studenþilor Universitaþii Gh Asachi din Iasi sprijiniþi pentru tranziþia de la scoala la piaþa muncii prin participarea la stagii de practica la un potenþial loc de munca / cercetare / inovare, cu accent pe sectoarele economice cu potential competitiv identificate conform
SNC si domeniile de specializare inteligenta conform SNCDI cu respectarea unor proceduri clare si a unor standarde de calitate definite.</t>
  </si>
  <si>
    <t>Lider: institutie de învatamânt superior de stat acreditata; P1 microîntreprindere</t>
  </si>
  <si>
    <t>nr.3/23.09.2020</t>
  </si>
  <si>
    <t>nr.3/11.09.2020</t>
  </si>
  <si>
    <t>INNOVA MOTION SENSORS SRL</t>
  </si>
  <si>
    <t>SISTEME SOFTWARE CU ARHITECTURI VERSATILE DE MANAGEMENT AL ENERGIEI SI DE OPTIMIZARE A INDICATORILOR DE PERFORMANȚĂ ENERGETICA  A CLĂDIRILOR INTELIGENTE, DEZVOLTATE ÎN CADRUL CLUSTERULUI EURONEST ITC HUB</t>
  </si>
  <si>
    <t>Imbunatatirea capacitatii tehnice si tehnologice a parteneriatului de companii, aflate în colaborare în cadrul clusterului EURONEST IT&amp;C HUB, pe baza activitatilor de cercetare-dezvoltare-inovare si a realizarii practice de produse si tehnologii noi software de tipul‚ SISTEME SOFTWARE CU ARHITECTURI VERSATILE DE MANAGEMENT AL ENERGIEI SI DE OPTIMIZARE A INDICATORILOR DE PERFORMANA ENERGETICA A CLADIRILOR INTELIGENTE’ în scopul producþiei si  omercializarii acestora, cu precadere in sectorul economic de Energie – Cladiri inteligente, cu mare valoare adaugata, care prezinta potential de crestere important, si care va asigura cadrul tehnico-economic al dezvoltarii de noi domenii de afaceri si activitaþi inovatoare</t>
  </si>
  <si>
    <t>Sistem integrat iSense de monitorizare prin telemedicina a pacientilor, dezvoltat in cluster IT Iconic</t>
  </si>
  <si>
    <t>BEACON WAVE SRL-D</t>
  </si>
  <si>
    <t>Obiectivul general il reprezinta imbunatatirea metodelor de monitorizare a starii de sanatate a pacientilor prin realizarea unui sistem integrat portabil de monitorizare a pacientilor prin telemedicina, denumit iSense, în colaborare în cadrul unui cluster IT ICONIC.</t>
  </si>
  <si>
    <t>Sisteme software cu arhitecturi versatile de management al energiei si de optimizare a indicatorilor de performanță energetica a clădirilor inteligente</t>
  </si>
  <si>
    <t>YourSubstitute SRL ( solicitant la depunere: Neagu Bogdan Constantin)</t>
  </si>
  <si>
    <t>Obiectivul general il reprezinta îmbunatatirea capacitatii tehnice si tehnologice si dezvoltarea spin-off-ului inovativ YourSubstitute SRL care sa fructifice rezultatele tezei de doctorat intitulata „CONTRIBUTII PRIVIND OPTIMIZAREA STRUCTURII SI REGIMURILOR DE FUNCTIONARE ALE SISTEMELOR DE REPARTITIE SI DISTRIBUTIE A ENERGIEI ELECTRICE” dezvoltata in cadrul Universitatii Tehnice Iasi .</t>
  </si>
  <si>
    <t>AP2/11i/2.1</t>
  </si>
  <si>
    <t>Municipiul Pașcani</t>
  </si>
  <si>
    <t>MN</t>
  </si>
  <si>
    <t>Soluții integrate, mecanisme și procedure pentru fundamentarea deciziilor, planificarea strategică și simplificarea procedurilor administrative la nivelul Municipiului Pașcani</t>
  </si>
  <si>
    <t>Obiectivul general al proiectului consta in consolidarea capacitatii institutionale si eficientizarea activitatii la nivelul Municipiului PASCANI
prin simplificarea procedurilor administrative si reducerea birocraþiei pentru cetateni, implementând masuri din perspectiva back-office si
front-office pentru serviciile publice furnizate.
Obiectivele specifice ale proiectului
1. OS 1: Introducerea unor mecanisme si proceduri standard implementate la nivel local pentru fundamentarea deciziilor si
planificarea strategica pe termen lung
2. OS 2 Realizarea unor seturi de Proceduri simplificate pentru reducerea birocratiei pentru cetateni la nivel local corelate cu Planul
integrat de simplificare a procedurilor administrative pentru cetateni implementate
3. OS 2.4: Cresterea nivelului de Cunostinte si abilitati ale personalului UAT Pascani, în vederea sprijinirii masurilor/actiunilor vizate
de acest obiectiv specific</t>
  </si>
  <si>
    <t>Rata de cofinanțare UE
(%)</t>
  </si>
  <si>
    <t>“Suplimentarea capacitatilor de operare pentru pista de decolare aterizare si platforma de stationare a aeronavelor de la Aeroportul Iasi”</t>
  </si>
  <si>
    <t>Axa Prioritară 2. Dezvoltarea unui sistem de transport multimodal, de calitate, durabil şi eficient, Obiectivul Specific 2.3 (OS) Creşterea gradului de utilizare sustenabilă a aeroporturilor</t>
  </si>
  <si>
    <t>Crearea si operationalizarea Centrului de Inovare si Transfer Tehnologic MAVIS în vederea exploatarii oportunităților economice generate de economia argintie și pentru a sprijini dezvoltarea și transferul de soluții tehnologice/servicii către economie în vederea generării de valoare adaugată și gestionării provocărilor societale reprezentate de îmbătrânirea populației, accesibilitatea serviciilor socio-medicale, calitatea actului medical și prevenția, diagnosticarea și terapia bolilor.</t>
  </si>
  <si>
    <t>Crearea si dotarea unei unitati noi de productie elemente de dulgherie si tâmplarie, pentru constructii</t>
  </si>
  <si>
    <t>IMPERIAL WOOD INDUSTRY SRL</t>
  </si>
  <si>
    <t>Dezvoltarea activitatii SC Imperial Wood Industry SRL, consolidarea pozitiei pe piata si atragerea de noi clienti prin realizarea de investitii in echipamente performante cu productivitate ridicata.</t>
  </si>
  <si>
    <t>03.08.2020</t>
  </si>
  <si>
    <t>PODU ILOAIEI</t>
  </si>
  <si>
    <t>Investitii privind inovarea activitatii MEGA RESIDENCE SRL</t>
  </si>
  <si>
    <t>MEGA RESIDENCE SRL</t>
  </si>
  <si>
    <t>Inovarea activitatii MEGA RESIDENCE S.R.L., prin dezvoltarea unui nou domeniu de activitate – fabricarea betonului</t>
  </si>
  <si>
    <t>07.09.2020</t>
  </si>
  <si>
    <t>30.09.2021</t>
  </si>
  <si>
    <t>Fabrica de pahare Ravana Design</t>
  </si>
  <si>
    <t>RAVANA DESIGN SRL</t>
  </si>
  <si>
    <t>Realizarea de investitii in echipamente, pentru dezvoltarea unei fabrici de pahare din carton, destinate industriei alimentare.</t>
  </si>
  <si>
    <t>Diversificarea activitatii firmei DUO SERV LIMPIOX SRL prin productia ecologica de peleti</t>
  </si>
  <si>
    <t>DUO SERV LIMPIOX SRL</t>
  </si>
  <si>
    <t>Crearea unei capacitati de productie de peleti, considerata o importanta veriga in cadrul economiei circulare din domeniul reutilizarii deseurilor agricole (paie si alte resturi vegetale)</t>
  </si>
  <si>
    <t>15.09.2020</t>
  </si>
  <si>
    <t>Achiziþionarea de echipamente Înalt Tehnologizate pentru fabricare pungi termocontractibile la SC PLASTIC PAPER DISTRIBUTION SRL</t>
  </si>
  <si>
    <t>PLASTIC &amp; PAPER DISTRIBUTION SRL</t>
  </si>
  <si>
    <t>Prin achizitia noilor utilaje, societatea SC PLASTIC PAPER DISTRIBUTION SRL va dezvolta actuala activitate, aferenta codului CAEN 2222.</t>
  </si>
  <si>
    <t>Diversificarea serviciilor oferite de catre S.C. RC GEOPROIECT S.R.L. prin implementarea unor noi procese operationale</t>
  </si>
  <si>
    <t>RC GEOPROIECT S.R.L.</t>
  </si>
  <si>
    <t>17.08.2020</t>
  </si>
  <si>
    <t>Cresterea competitivitatii societatii PRINTONER SRL prin investitia în tehnologie moderna</t>
  </si>
  <si>
    <t>PRINTONER SRL</t>
  </si>
  <si>
    <t>SC PRINTONER SRL intentioneaza ca prin proiect sa isi diversifice activitatea, adaugand in portofoliul sau o noua categorie de produse, respectiv ambalaje din hartie si carton. In acest scop, firma va achizitiona o serie de echipamente necesare desfasurarii activitatii (Echipament tipar digital cu toner, Laminator plan, Echipament pentru faltuit, Cutter plotter plan, Imprimanta plana) si va recruta personal specializat.</t>
  </si>
  <si>
    <t>22.09.2020</t>
  </si>
  <si>
    <t>Diversificarea portofoliului de servicii furnizat de ARHITECTIS TRUST SRL</t>
  </si>
  <si>
    <t>ARHITECTIS TRUST S.R.L.</t>
  </si>
  <si>
    <t>Diversificarea activității firmei prin achiziționarea de echipamente si programe informatice specifice care să faciliteze pătrunderea firmei pe piața de profil corespunzătoare codului CAEN 7112 – Activități de inginerie și consultanță tehnică legate de acestea.</t>
  </si>
  <si>
    <t>Investitii privind inovarea activitatii SAFE WHEELS INVEST S.R.L.</t>
  </si>
  <si>
    <t>SAFE WHEELS INVEST SRL</t>
  </si>
  <si>
    <t>Consolidarea firmei SAFE WHEELS INVEST S.R.L. prin pătrunderea pe piața unui nou domeniu de activitate, respectiv cel al vopsitului în câmp electrostatic, corespunzător codului CAEN 2561</t>
  </si>
  <si>
    <t>25.09.2020</t>
  </si>
  <si>
    <t>31.12.2023</t>
  </si>
  <si>
    <t>Reabilitarea infrastructurii de tramvai Iasi – Dancu</t>
  </si>
  <si>
    <t>Reabilitarea infrastructurii si suprastructurii caii de rulare tramvai pe tronsonul cuprins intre intersectia strazilor Vasile Lupu si strada Aurel Vlaicu si limita intravilan a judetului Iasi, lungime 2.460ml cale dubla (respectiv 2,46 km)- respectiv 4, 92 km cale simpla de rulare.</t>
  </si>
  <si>
    <t>02.07.2020</t>
  </si>
  <si>
    <t>19.08.2021</t>
  </si>
  <si>
    <t>“Închiderea Centrului Rezidential "Sf. Stelian", Pascani, judetul Iasi”</t>
  </si>
  <si>
    <t>03.07.2020</t>
  </si>
  <si>
    <t>Extindere si dotare Unitate Functionala Regionala de Urgenta in cadrul Spitalului Clinic de Urgenta pentru Copii "Sf. Maria" Iasi</t>
  </si>
  <si>
    <t>Îmbunatatirea calitatii si a eficientei ingrijirii spitalicesti de urgenta pentru populatia de varsta pediatrica (0-18 ani) din Regiunea Nord Est. In urma implementarii proiectului, va rezulta o unitate de primiri urgente, moderna, integrata spitalului, dotata cu echipamente de investigatie de ultima generatie.</t>
  </si>
  <si>
    <t>CONSTRUIRE SI DOTARE GRADINITA ÎN COMUNA UNGHENI, JUDETUL IASI</t>
  </si>
  <si>
    <t>Îmbunătăţirea calităţii infrastructurii educaționale şi a dotărilor din cadrul unităților de învățământ preșcolar din Comuna Cotnari, județul Iași în vederea asigurării unui proces educaţional la standarde europene și creşterea participării populaţiei preşcolare la procesul educaţional.</t>
  </si>
  <si>
    <t>Investitii in infrastructura de invatamant din cadrul UMF Iasi - Centrul de Simulare</t>
  </si>
  <si>
    <t>Dotarea unui Centru de Simulare Medicala, in conditii de performanta,durabilitate si incluziune sociala.</t>
  </si>
  <si>
    <t>25.08.2020</t>
  </si>
  <si>
    <t>31.12.2020
Act aditional in lucru</t>
  </si>
  <si>
    <t>58/30.01.2020</t>
  </si>
  <si>
    <t>AEROPORTUL IASI RA</t>
  </si>
  <si>
    <t>Obiectivul general al proiectului este reprezentat de modernizarea si dezvoltarea Aeroportului Iasi in vederea cresterii eficientei si atractivitatii pentru utilizatori, în contextul conectarii eficiente la punctele aeroportuare de trafic comunitare si internationale, prin: • Cresterea capacitatii de operare (infrastructura si facilitati) pentru satisfacerea cererii de piata. • Cresterea numarului de pasageri procesati.
Descrierea obiectivelor specifice ale proiectului
1	Extinderea platformei de imbarcare - debarcare: lungime 270m, latime 78,50m / 97m si realizarea unui numar suplimentar de 5 standuri pentru aeronave
2	Realizare cale de rulare suplimentara Delta, pe latura de Est a platformei, lungime 263m, latime (portant + acostament) 20.50 + 7.50m
3	Realizare cale de rulare suplimentara Charlie, lungime 360m, latime (portant + acostament) 23.00 + 2x7.50m</t>
  </si>
  <si>
    <t xml:space="preserve">Obiectivul general al proiectului este: reducerea consumurilor de energie în cadrul S.C. Industrializarea Cărnii Kosarom S.A. prin implementarea unui sistem de monitorizare a consumurilor energetice.
Obiectivele specifice ale proiectului: 
1. Capacitate întărită a S.C. Industrializarea Cărnii Kosarom S.A. de a identifica şi implementa măsuri adecvate de eficienţă energetică și de reducere a emisiilor de CO2.
2. Contorizarea avansata a consumului energetic (energie electrica, gaz metan, abur, apa rece, apa calda) pentru identificarea pierderilor de energie si a potentialului de economisire prin implementarea unui sistem integrat de management energetic (hardware si software). 
</t>
  </si>
  <si>
    <t xml:space="preserve">2. Contorizarea avansata a consumului energetic (energie electrica, gaz metan, abur, apa rece, apa calda) pentru identificarea pierderilor de energie si a potentialului de economisire prin implementarea unui sistem integrat de management energetic (hardware si software). </t>
  </si>
  <si>
    <t>Axa prioritară 7 Creşterea eficienţei energetice la nivelul sistemului centralizat de termoficare în oraşele selectate</t>
  </si>
  <si>
    <t>OS 9.1 Creșterea capacității de gestionare a crizei sanitare COVID-19 - LESS</t>
  </si>
  <si>
    <t>Consolidarea capacității de reacție și protecție împotriva covid 19 a Institutului de Medicină Legală Iași prin achiziția de echipamente și dotări specifice</t>
  </si>
  <si>
    <t>389/15.10.2020</t>
  </si>
  <si>
    <t>INSTITUTUL DE MEDICINĂ LEGALĂ IAŞI</t>
  </si>
  <si>
    <t>Oncologia – prioritate medicală, chiar și pe timp de pandemie</t>
  </si>
  <si>
    <t>392/19.10.2020</t>
  </si>
  <si>
    <t>INSTITUTUL REGIONAL DE ONCOLOGIE IAŞI</t>
  </si>
  <si>
    <t>01.10.2020</t>
  </si>
  <si>
    <t>Sistem Integrat Suport pentru Gestionarea Situațiilor de Urgență COVID-19 la nivelul Spitalului Clinic Căi Ferate Iași</t>
  </si>
  <si>
    <t>432/15.12.2020</t>
  </si>
  <si>
    <t>SPITALUL CLINIC CĂI FERATE IAȘI</t>
  </si>
  <si>
    <t>27.07.2020</t>
  </si>
  <si>
    <t>1 / 14.10.2019, 2/05.11.2019, 3/ 20.11.2020</t>
  </si>
  <si>
    <t>ARTISTIC INTERNSHIPS – Adaptarea și Responsabilizarea Tinerilor prin Încurajarea Specializării Transversale într-un mod Inovativ și Creativ</t>
  </si>
  <si>
    <t>B: ASOCIATIA "IUBIRE SI INCREDERE"</t>
  </si>
  <si>
    <t>Facilitarea accesului pe piaþa muncii pentru 181 de elevi din învaþamântul preuniversitar din judeþele Iasi si Botosani pentru o perioada de
24 de luni prin derularea de activitaþi de învaþare aferente stagiilor de practica, consilierii si orientarii profesionale, înregistrarii si dezvoltarii
unor firme de exerciþiu/ întreprinderi simulate, desfasurarii de competiþii profesionale si informarii în ambele sensuri a tuturor
stakeholderilor implicaþi în sistemul de învaþare la locul de munca.</t>
  </si>
  <si>
    <t>1/13.10.2020, 2/18.12.2020</t>
  </si>
  <si>
    <t>1/ 18.11.2020</t>
  </si>
  <si>
    <t>1/ 20.10.2020</t>
  </si>
  <si>
    <t>Creșe creative</t>
  </si>
  <si>
    <t>L: ASOCIAŢIA "SALVAŢI COPIII"/P1: COMUNA CIUREA/P2: ASOCIAŢIA STREETAWARE</t>
  </si>
  <si>
    <t>Finalizat 
(ajuns la teremen; fara nota de finalizare)</t>
  </si>
  <si>
    <t>NOI SERVICII INOVATIVE PENTRU CHIRURGIA DIFORMITATILOR FACIALE</t>
  </si>
  <si>
    <t>MAXENDO MEDICA SRL</t>
  </si>
  <si>
    <t>Obiectivul general al proiectului este dezvoltarea start-up-ului inovativ SC MAXENDO MEDICA SRL pe baza transferului unui rezultat de cercetare-dezvoltare, achizitionat de la o institutie de cercetare, în vederea realizarii de tehnologii/ procese noi sau semnificativ îmbunatatite, în scopul realizarii, punerii în aplicare si comercializarii de noi servicii si proceduri medicale de chirurgie maxilo-faciala.</t>
  </si>
  <si>
    <t>128789</t>
  </si>
  <si>
    <t>103443</t>
  </si>
  <si>
    <t>108547</t>
  </si>
  <si>
    <t>110974</t>
  </si>
  <si>
    <t>111454</t>
  </si>
  <si>
    <t>103193</t>
  </si>
  <si>
    <t>104171</t>
  </si>
  <si>
    <t>104503</t>
  </si>
  <si>
    <t>103002</t>
  </si>
  <si>
    <t>113458</t>
  </si>
  <si>
    <t>131672</t>
  </si>
  <si>
    <t>111329</t>
  </si>
  <si>
    <t>113612</t>
  </si>
  <si>
    <t>113833</t>
  </si>
  <si>
    <t>104090</t>
  </si>
  <si>
    <t>109301</t>
  </si>
  <si>
    <t>109678</t>
  </si>
  <si>
    <t>110206</t>
  </si>
  <si>
    <t>110296</t>
  </si>
  <si>
    <t>111066</t>
  </si>
  <si>
    <t>131089</t>
  </si>
  <si>
    <t>131211</t>
  </si>
  <si>
    <t>Achizitie de echipamente performante in vederea realizarii ambalajelor din carton</t>
  </si>
  <si>
    <t>NEW LUXURY STYLE SRL</t>
  </si>
  <si>
    <t>Vor fi achizitionate patru echipamente de asamblare a diferitelor tipuri de ambalaje din carton, trei linii tehnologice si un compresor.</t>
  </si>
  <si>
    <t>07.11.2020</t>
  </si>
  <si>
    <t>111808</t>
  </si>
  <si>
    <t>102545</t>
  </si>
  <si>
    <t>103212</t>
  </si>
  <si>
    <t>102772</t>
  </si>
  <si>
    <t>112927</t>
  </si>
  <si>
    <t>113515</t>
  </si>
  <si>
    <t>121100</t>
  </si>
  <si>
    <t>111349</t>
  </si>
  <si>
    <t>104357</t>
  </si>
  <si>
    <t>DIVERSIFICAREA ACTIVITATII FION TRADE S.R.L.</t>
  </si>
  <si>
    <t>FION TRADE SRL</t>
  </si>
  <si>
    <t>Consolidarea FION TRADE S.R.L. prin patrunderea pe piata serviciilor de prelucrare a datelor si prestarea de servicii de calitate oferite de o echipa de profesionisti, într-un domeniu identificat ca fiind competitiv.</t>
  </si>
  <si>
    <t>106856</t>
  </si>
  <si>
    <t>111377</t>
  </si>
  <si>
    <t>111437</t>
  </si>
  <si>
    <t>112264</t>
  </si>
  <si>
    <t>104791</t>
  </si>
  <si>
    <t>106669</t>
  </si>
  <si>
    <t>113519</t>
  </si>
  <si>
    <t>110725</t>
  </si>
  <si>
    <t>112370</t>
  </si>
  <si>
    <t>130946</t>
  </si>
  <si>
    <t>Diversificarea activitatii MEGASTEP SRL</t>
  </si>
  <si>
    <t>MEGASTEP SRL</t>
  </si>
  <si>
    <t>Dezvoltarea unui nou domeniu de activitate – executia de lucrari de pregatire a terenului - in scopul penetrarii unei noi piete si amplificarii gradului de competitivitate.</t>
  </si>
  <si>
    <t>14.10.2020</t>
  </si>
  <si>
    <t>30.08.2021</t>
  </si>
  <si>
    <t>130990</t>
  </si>
  <si>
    <t>ACHIZITIA DE BUNURI INOVATIVE PENTRU MODERNIZAREA ACTIVITATII DESFASURATA DE CATRE SC GT ARHITECT SRL</t>
  </si>
  <si>
    <t>GT ARHITECT SRL</t>
  </si>
  <si>
    <t>Consolidarea pozitiei pe piață a S.C. GT ARHITECT S.R.L. în sectorul competitiv identificat în Strategia Națională de Competitivitate si Planurile Regionale de Dezvoltare (Anexa 2, cod CAEN 7112 Activităţi de inginerie şi consultanţă tehnică legate de acestea).</t>
  </si>
  <si>
    <t>131598</t>
  </si>
  <si>
    <t>132526</t>
  </si>
  <si>
    <t>130782</t>
  </si>
  <si>
    <t>Diversificarea activitatii ZETRIX STREET S.R.L. prin achizitia de utilaje pentru lucrari de pregatire a terenului</t>
  </si>
  <si>
    <t>ZETRIX STREET SRL</t>
  </si>
  <si>
    <t>Diversificarea activitatii ZETRIX STREET S.R.L. prin achizitia de utilaje pentru lucrări de pregatire a terenului</t>
  </si>
  <si>
    <t>15.10.2020</t>
  </si>
  <si>
    <t>102331</t>
  </si>
  <si>
    <t>103992</t>
  </si>
  <si>
    <t>132419</t>
  </si>
  <si>
    <t>CRESTEREA CAPACITATII DE PRODUCTIE ÎN CADRUL INTER-WOOD DESIGN S.R.L. PRIN ACHIZITIA DE UTILAJE SI ECHIPAMENTE</t>
  </si>
  <si>
    <t>INTER-WOOD DESIGN SRL</t>
  </si>
  <si>
    <t>cresterea capacitatii de productie si diversificarea gamei de produse în sectorul produselor de mobilier</t>
  </si>
  <si>
    <t>16.10.2020</t>
  </si>
  <si>
    <t>102333</t>
  </si>
  <si>
    <t>132557</t>
  </si>
  <si>
    <t>130850</t>
  </si>
  <si>
    <t>Modernizare laborator tehnica dentara</t>
  </si>
  <si>
    <t>B&amp;G SMILE SRL</t>
  </si>
  <si>
    <t>Extinderea activitatii de fabricare de dispozitive, aparate si instrumente medicale si stomatologice, prin achizitia de echipamente specializate pentru realizarea de lucrari protetice pe implant.</t>
  </si>
  <si>
    <t>17.11.2020</t>
  </si>
  <si>
    <t>130920</t>
  </si>
  <si>
    <t>INVESTITIE PERFORMANTA LA ALSIM INVEST SRL</t>
  </si>
  <si>
    <t>ALSIM INVEST SRL</t>
  </si>
  <si>
    <t>Dotarea cu echipamente performante, pentru realizarea de Lucrări de construcții a proiectelor utilitare pentru fluide.</t>
  </si>
  <si>
    <t>17.12.2020</t>
  </si>
  <si>
    <t>132527</t>
  </si>
  <si>
    <t>Extinderea activitatii SC ERA TERMO GAZ COMPANY SRL</t>
  </si>
  <si>
    <t>ERA TERMO GAZ COMPANY SRL</t>
  </si>
  <si>
    <t>Consolidarea poziției pe piață a microintreprinderii SC ERA TERMO GAZ COMPANY SRL, în domeniul constructiilor.</t>
  </si>
  <si>
    <t>18.11.2020</t>
  </si>
  <si>
    <t>132795</t>
  </si>
  <si>
    <t>Dezvoltarea activitatii SC PARTENER PROD SRL prin achizitia de utilaje specializate</t>
  </si>
  <si>
    <t>PARTENER PROD SRL</t>
  </si>
  <si>
    <t>Consolidarea pozitiei pe piata a S.C. PARTENER PROD S.R.L. in domeniul lucrariilor de pregatire a terenului.</t>
  </si>
  <si>
    <t>131129</t>
  </si>
  <si>
    <t>Investitii ale SMILE DENT SRL in domeniul tehnicii dentare, in cadrul POR</t>
  </si>
  <si>
    <t>SMILE DENT S.R.L.</t>
  </si>
  <si>
    <t>Diversificarea activitatii SC SMILE DENT SRL intr-un domeniu complementar activitatii curente: servicii de tehnice dentara</t>
  </si>
  <si>
    <t>19.10.2020</t>
  </si>
  <si>
    <t>103730</t>
  </si>
  <si>
    <t>107796</t>
  </si>
  <si>
    <t>108386</t>
  </si>
  <si>
    <t>109737</t>
  </si>
  <si>
    <t>111173</t>
  </si>
  <si>
    <t>104069</t>
  </si>
  <si>
    <t>130925</t>
  </si>
  <si>
    <t>131905</t>
  </si>
  <si>
    <t>131979</t>
  </si>
  <si>
    <t>MODERNIZARE SPATIU DE SERVICII ÎN VEDEREA DIVERSIFICARII ACTIVITATII A&amp;S DEVELOPMENT SRL</t>
  </si>
  <si>
    <t>A &amp; S DEVELOPMENT S.R.L.</t>
  </si>
  <si>
    <t>Creșterea competitivității companiei și dezvoltarea portofoliului de clienți prin pătrunderea pe piața a unui domeniu nou de activitate, cel de prelucrarea datelor, administrarea paginilor web şi activităţi conexe, corespunzător codului CAEN 6311.</t>
  </si>
  <si>
    <t>22.12.2020</t>
  </si>
  <si>
    <t>133662</t>
  </si>
  <si>
    <t>Extinderea activitatii firmei AXE BUSINESS SOLUTIONS SRL prin achizitia de echipamente performante</t>
  </si>
  <si>
    <t>Abordarea unei noi activitati CAEN 4333- lucrari de pardosire si placare a peretilor</t>
  </si>
  <si>
    <t>111451</t>
  </si>
  <si>
    <t>102257</t>
  </si>
  <si>
    <t>104045</t>
  </si>
  <si>
    <t>105978</t>
  </si>
  <si>
    <t>132066</t>
  </si>
  <si>
    <t>Diversificarea lucrarilor oferite de catre S.C. RAMY COMPANY S.R.L. prin achizitia unor noi echipamente] PLAN DE AFACERI</t>
  </si>
  <si>
    <t>RAMY COMPANY SRL</t>
  </si>
  <si>
    <t>Diversificarea activitatii si consolidarea si dezvoltarea durabila a sectorului productiv al RAMY COMPANY prin achizitia unor utilaje noi, performante si cresterea productivitatii, precum si optimizarea fluxului tehnologic.</t>
  </si>
  <si>
    <t>23.12.2020</t>
  </si>
  <si>
    <t>123258</t>
  </si>
  <si>
    <t>104631</t>
  </si>
  <si>
    <t>109496</t>
  </si>
  <si>
    <t>107482</t>
  </si>
  <si>
    <t>132562</t>
  </si>
  <si>
    <t>109531</t>
  </si>
  <si>
    <t>103346</t>
  </si>
  <si>
    <t>131234</t>
  </si>
  <si>
    <t>Modernizarea fluxului de productie a mobilei în cadrul societatii Mobiera SRL</t>
  </si>
  <si>
    <t>MOBIERA S.R.L.</t>
  </si>
  <si>
    <t>Cresterea competitivitatii firmei S.C. Mobiera S.R.L., ca urmare a introducerii de noi tehnologii moderne în procesele de lucru prin achizitionarea de echipamente si utilaje tehnologice specializate.</t>
  </si>
  <si>
    <t>27.10.2020</t>
  </si>
  <si>
    <t>105034</t>
  </si>
  <si>
    <t>108379</t>
  </si>
  <si>
    <t>112840</t>
  </si>
  <si>
    <t>113747</t>
  </si>
  <si>
    <t>132259</t>
  </si>
  <si>
    <t>Diversificarea activitatii SC RUSARTIS SRL prin infiintarea unei unitati de productie</t>
  </si>
  <si>
    <t>RUSARTIS SRL</t>
  </si>
  <si>
    <t>Crearea unei capacitati de productie de covorase auto personalizate si crearea unui brand pe o piata de nisa, covorasele CAMOTA.</t>
  </si>
  <si>
    <t>29.10.2020</t>
  </si>
  <si>
    <t>131404</t>
  </si>
  <si>
    <t>Cresterea capacitatii de a executa lucrari de constructii a companiei NEC GROUP DEVELOPMENT SRL</t>
  </si>
  <si>
    <t>NEC GROUP DEVELOPMENT SRL</t>
  </si>
  <si>
    <t>Cconsolidarea poziției pe piață a S.C. NEC GROUP DEVELOPMENT S.R.L. prin achiziția de utilaje şi dotări specifice în vederea creșterii capacității de a presta lucrări de construcții.</t>
  </si>
  <si>
    <t>131847</t>
  </si>
  <si>
    <t>Diversificarea acitivitatii SC MEDIROM INSTRUMENTS SRL</t>
  </si>
  <si>
    <t>MEDIROM INSTRUMENTS SRL</t>
  </si>
  <si>
    <t>Eficientizarea activitatii societatii MEDIROM INSTRUMENTS SRL, cresterea competitivitatii sale si impunerea pe piata de profil a Fabricarii de dispozitive, aparate si instrumente medicale si stomatologice (cod CAEN 3250).</t>
  </si>
  <si>
    <t>132742</t>
  </si>
  <si>
    <t>LUCRARI LA UN NIVEL RIDICAT DE CALITATE CU ECHIPAMENTE SI UTILAJE PERFORMANTE</t>
  </si>
  <si>
    <t>FINILUX DECOR SRL</t>
  </si>
  <si>
    <t>Dezvoltarea activitatii si consolidarea pozitiei pe piata a firmei Finilux Decor SRL prin optimizarea activitatii in domeniul constructiilor utilizand echipamente, utilaje si dotari tehnologice noi.</t>
  </si>
  <si>
    <t>132529</t>
  </si>
  <si>
    <t>Diversificarea activitatii Zota Rezidential Construct S.R.L. prin achizitia de utilaje pentru lucrari de pregatire a terenului</t>
  </si>
  <si>
    <t>ZOTA REZIDENTIAL CONSTRUCT SRL</t>
  </si>
  <si>
    <t>Diversificarea activitatii prin achizitia de utilaje pentru lucrari de pregatire a terenului, dezvoltarea unui nou domeniu de activitate</t>
  </si>
  <si>
    <t>116041</t>
  </si>
  <si>
    <t>110915</t>
  </si>
  <si>
    <t>112648</t>
  </si>
  <si>
    <t>112294</t>
  </si>
  <si>
    <t>111913</t>
  </si>
  <si>
    <t>116072</t>
  </si>
  <si>
    <t>113270</t>
  </si>
  <si>
    <t>116430</t>
  </si>
  <si>
    <t>110753</t>
  </si>
  <si>
    <t>112077</t>
  </si>
  <si>
    <t>112285</t>
  </si>
  <si>
    <t>114069</t>
  </si>
  <si>
    <t>115215</t>
  </si>
  <si>
    <t>114201</t>
  </si>
  <si>
    <t>114719</t>
  </si>
  <si>
    <t>110117</t>
  </si>
  <si>
    <t>111093</t>
  </si>
  <si>
    <t>112399</t>
  </si>
  <si>
    <t>111026</t>
  </si>
  <si>
    <t>112018</t>
  </si>
  <si>
    <t>114188</t>
  </si>
  <si>
    <t>116313</t>
  </si>
  <si>
    <t>112069</t>
  </si>
  <si>
    <t>112584</t>
  </si>
  <si>
    <t>110144</t>
  </si>
  <si>
    <t>113426</t>
  </si>
  <si>
    <t>114036</t>
  </si>
  <si>
    <t>114450</t>
  </si>
  <si>
    <t>116254</t>
  </si>
  <si>
    <t>125367</t>
  </si>
  <si>
    <t>114009</t>
  </si>
  <si>
    <t>116722</t>
  </si>
  <si>
    <t>118128</t>
  </si>
  <si>
    <t>116126</t>
  </si>
  <si>
    <t>117817</t>
  </si>
  <si>
    <t>30.06.2023</t>
  </si>
  <si>
    <t>110280</t>
  </si>
  <si>
    <t>130552</t>
  </si>
  <si>
    <t>115226</t>
  </si>
  <si>
    <t>127025</t>
  </si>
  <si>
    <t>128205</t>
  </si>
  <si>
    <t>123700</t>
  </si>
  <si>
    <t>122754</t>
  </si>
  <si>
    <t>123696</t>
  </si>
  <si>
    <t>126441</t>
  </si>
  <si>
    <t>126442</t>
  </si>
  <si>
    <t>127971</t>
  </si>
  <si>
    <t>126440</t>
  </si>
  <si>
    <t>127504</t>
  </si>
  <si>
    <t>Reabilitarea si modernizarea Gradinitei cu Program Prelungit nr.13 Iasi</t>
  </si>
  <si>
    <t>Dezvoltarea si modernizarea infrastructurii educationale din Municipiul Iasi, ca factor determinant pentru cresterea calitatii procesului educational si pentru asigurarea accesului sporit la educatia timpurie prin</t>
  </si>
  <si>
    <t>31.08.2023</t>
  </si>
  <si>
    <t>126438</t>
  </si>
  <si>
    <t>126439</t>
  </si>
  <si>
    <t>117155</t>
  </si>
  <si>
    <t>116509</t>
  </si>
  <si>
    <t>116511</t>
  </si>
  <si>
    <t>116759</t>
  </si>
  <si>
    <t>123820</t>
  </si>
  <si>
    <t>116777</t>
  </si>
  <si>
    <t>117123</t>
  </si>
  <si>
    <t>116355</t>
  </si>
  <si>
    <t>117122</t>
  </si>
  <si>
    <t>118886</t>
  </si>
  <si>
    <t>125020</t>
  </si>
  <si>
    <t>117907</t>
  </si>
  <si>
    <t>116510</t>
  </si>
  <si>
    <t>130249</t>
  </si>
  <si>
    <t>126557</t>
  </si>
  <si>
    <t>116915</t>
  </si>
  <si>
    <t>130246</t>
  </si>
  <si>
    <t>125238</t>
  </si>
  <si>
    <t>130248</t>
  </si>
  <si>
    <t>130247</t>
  </si>
  <si>
    <t>130475</t>
  </si>
  <si>
    <t>126868</t>
  </si>
  <si>
    <t>125240</t>
  </si>
  <si>
    <t>121042</t>
  </si>
  <si>
    <t>15.03.2022</t>
  </si>
  <si>
    <t>117460</t>
  </si>
  <si>
    <t>121187</t>
  </si>
  <si>
    <t>120435</t>
  </si>
  <si>
    <t>122409</t>
  </si>
  <si>
    <t>120773</t>
  </si>
  <si>
    <t>123816</t>
  </si>
  <si>
    <t>123239</t>
  </si>
  <si>
    <t>120774</t>
  </si>
  <si>
    <t>120502</t>
  </si>
  <si>
    <t>123815</t>
  </si>
  <si>
    <t>122228</t>
  </si>
  <si>
    <t>122262</t>
  </si>
  <si>
    <t>121671</t>
  </si>
  <si>
    <t>Consolidarea si refunctionalizarea cladirii corpului O a Universitatii "Alexandru Ioan Cuza" din Iasi</t>
  </si>
  <si>
    <t>Proiectul isi propune valorificarea potentialului unei cladiri cu o suprafata construita de 708 mp, aflata in gestiune proprie si care se prezinta intr-o stare de degradare avansata, prin lucrari de consolidare, reabilitare, modernizare si prin dotarea spatiilor in vederea infiintarii unei biblioteci care sa adune fondul de carte ale filialelor facultatilor, intr-un singur spatiu, pentru a deservi cititorilor sai.</t>
  </si>
  <si>
    <t>30.04.2023</t>
  </si>
  <si>
    <t>122448</t>
  </si>
  <si>
    <t>123003</t>
  </si>
  <si>
    <t>123004</t>
  </si>
  <si>
    <t>124525</t>
  </si>
  <si>
    <t>125262</t>
  </si>
  <si>
    <t>120775</t>
  </si>
  <si>
    <t>133903</t>
  </si>
  <si>
    <t xml:space="preserve">21.12.2018 
</t>
  </si>
  <si>
    <t>„Proiectul Regional de dezvoltare a infrastructurii de apă și apă uzată din judeţul Iași, în perioada 2014 -2020</t>
  </si>
  <si>
    <t>488/10.02.2021</t>
  </si>
  <si>
    <t>APAVITAL SA</t>
  </si>
  <si>
    <t>01.01.2021</t>
  </si>
  <si>
    <t>Organisme publice cf legii 64/2026</t>
  </si>
  <si>
    <t>Axa Prioritară 9, Protejarea sănătății populației în contextul pandemiei cauzate de COVID-19/    Obiectivul Specific  9.1, Creșterea capacității de gestionare a crizei sanitare COVID 19 LESS</t>
  </si>
  <si>
    <t>Echiparea și dotarea Spitalului Clinic "Dr. C.I.Parhon" Iași în vederea creșterii capacității de gestionare în contextul epidemiologic generat de virusul COVID-19</t>
  </si>
  <si>
    <t>482/22.01.2021</t>
  </si>
  <si>
    <t>SPITALUL CLINIC "DR. C.I. PARHON" IAȘI</t>
  </si>
  <si>
    <t>01.02.2021</t>
  </si>
  <si>
    <t>15.08.2021</t>
  </si>
  <si>
    <t>133552</t>
  </si>
  <si>
    <t>Consolidarea pozitiei pe piata a SC OPTIROM SRL, cu sprijin POR</t>
  </si>
  <si>
    <t>OPTIROM S.R.L.</t>
  </si>
  <si>
    <t>Consolidarea pozitiei pe piata a SC Optirom SRL.</t>
  </si>
  <si>
    <t>08.02.2021</t>
  </si>
  <si>
    <t>131138</t>
  </si>
  <si>
    <t>CONSOLIDAREA POZITIEI PE PIATA A S.C. PRO TOBY S.R.L. PRIN EFECTUAREA DE INVESTITII INOVATIVE</t>
  </si>
  <si>
    <t>PRO TOBY SRL</t>
  </si>
  <si>
    <t>Consolidarea pozitiei pe piață a S.C. PRO TOBY S.R.L. în sectorul cod CAEN 7112 Activităţi de inginerie şi consultanţă tehnică legate de acestea)</t>
  </si>
  <si>
    <t>08.03.2021</t>
  </si>
  <si>
    <t>132423</t>
  </si>
  <si>
    <t>Consolidarea pozitiei pe piata a SC NORD-EST INSTALATII SRL</t>
  </si>
  <si>
    <t>NORD-EST INSTALATII SRL</t>
  </si>
  <si>
    <t>Modernizarea serviciilor profesionale pentru Lucrari de constructie a proiectelor utilitare pentru fluide, precum si diversificarea gamei de servicii a societatii.</t>
  </si>
  <si>
    <t>12.02.2021</t>
  </si>
  <si>
    <t>130771</t>
  </si>
  <si>
    <t>Reabilitare energetica, modernizare si dotare cladire birouri</t>
  </si>
  <si>
    <t>FILIPS ART DESIGN S.R.L.</t>
  </si>
  <si>
    <t>Promovarea companiei prin tehnologizare, dotarea companiei cat si creare unor noi locuri de munca</t>
  </si>
  <si>
    <t>15.03.2021</t>
  </si>
  <si>
    <t>131101</t>
  </si>
  <si>
    <t>CRESTEREA CAPACITATII DE PRODUCTIE ÎN CADRUL UBY MOB S.R.L. PRIN ACHIZITIA DE UTILAJE SI ECHIPAMENTE</t>
  </si>
  <si>
    <t>UBY MOB SRL</t>
  </si>
  <si>
    <t>Cresterea cotei de piata pe sectorul produselor de mobilier prin cresterea capacitatii de productie si diversificarea gamei de produse</t>
  </si>
  <si>
    <t>131369</t>
  </si>
  <si>
    <t>Dezvoltarea societatii NAFIDENT SRL prin achizitie de tehnologie de ultima generatie</t>
  </si>
  <si>
    <t>NAFIDENT SRL</t>
  </si>
  <si>
    <t>Dezvoltarea societatii NAFIDENT SRL prin achizitie de tehnologie de ultima generatie, care sa ii permita ocuparea unei pozitii importante pe piata</t>
  </si>
  <si>
    <t>16.02.2021</t>
  </si>
  <si>
    <t>133220</t>
  </si>
  <si>
    <t>Investitii privind inovarea activitatii 3D LIGHT S.R.L.</t>
  </si>
  <si>
    <t>3D LIGHT SRL</t>
  </si>
  <si>
    <t>Investitii privind inovarea activitatii societatii 3D LIGHT S.R.L</t>
  </si>
  <si>
    <t>133738</t>
  </si>
  <si>
    <t>INVESTITIE PERFORMANTA LA MCX BUILDING CONSTRUCT SRL</t>
  </si>
  <si>
    <t>MCX BUILDING CONSTRUCT SRL</t>
  </si>
  <si>
    <t>Dotarea cu echipamente performante pentru realizarea de Lucrări de construcție a clădirilor rezidențiale și nerezidențiale</t>
  </si>
  <si>
    <t>131791</t>
  </si>
  <si>
    <t>Dezvoltarea capacitatilor tehnice în cadrul SC INOVIS CONSULTING SRL</t>
  </si>
  <si>
    <t>Dezvoltarea activității SC INOVIS CONSULTING SRL prin creșterea capacităților tehnice ale secției de producție</t>
  </si>
  <si>
    <t>19.02.2021</t>
  </si>
  <si>
    <t>132270</t>
  </si>
  <si>
    <t>Diversificarea lucrarilor oferite de catre S.C. CEM PROJECT LOGISTICS S.R.L. prin implementare unor noi metode de lucru pentru societatea noastra</t>
  </si>
  <si>
    <t>CEM PROJECT LOGISTICS SRL</t>
  </si>
  <si>
    <t>Diversificarea, consolidarea si dezvoltarea durabila a sectorului constructiilor de drumuri al CEM PROJECT LOGISTICS prin achizitia de noi utilaje performante, precum si optimizarea fluxului tehnologic</t>
  </si>
  <si>
    <t>133245</t>
  </si>
  <si>
    <t>Diversificarea activitatii la Peo Intermed Invest SRL</t>
  </si>
  <si>
    <t>PEO INTERMED INVEST S.R.L.</t>
  </si>
  <si>
    <t>Diversificare activitatii firmei in domeniul fabricarii elementelor de dulgherie si tamplarie pentru constructii</t>
  </si>
  <si>
    <t>22.03.2021</t>
  </si>
  <si>
    <t>131502</t>
  </si>
  <si>
    <t>"Diversificarea activitatii firmei ADAMA FARMING S.R.L. prin dotarea cu utilaje pentru lucrari de pregatire a terenului"</t>
  </si>
  <si>
    <t>ADAMA FARMING SRL</t>
  </si>
  <si>
    <t>Diversificarea sectoarelor în care activează prin dotarea cu utilaje pentru lucrari de pregatire a terenului</t>
  </si>
  <si>
    <t>24.02.2021</t>
  </si>
  <si>
    <t>132648</t>
  </si>
  <si>
    <t>Achizitionarea de tehnologie inovativa pentru proiectare si fabricare utilaje care sa satisfaca cerintele clientilor</t>
  </si>
  <si>
    <t>MICROPACK AUTOMATIZARI SRL</t>
  </si>
  <si>
    <t>Prin achizitia noilor active, societatea va dezvolta actuala activitate, aferenta codului CAEN 2893. SOFTUL INOVATIV cat si ECHIPAMENTELE ACHIZITIONATE ii vor permite beneficiarului sa abordeze noi clienti</t>
  </si>
  <si>
    <t>17.10.2021</t>
  </si>
  <si>
    <t>UNITATEA MILITARA NR. 0807 IASI/Logistica</t>
  </si>
  <si>
    <t>28.07.2021</t>
  </si>
  <si>
    <t>OI POCU ME</t>
  </si>
  <si>
    <t>OIR SM</t>
  </si>
  <si>
    <t>AP 3 Locuri de muncă pentru toţi; OS 14 Obiectiv specific integrat 3.1, 3.2, 3.3, 3.4, 3.5, 3.6; PI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</si>
  <si>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AP 3 Locuri de muncă pentru toţi; OS 8 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 PI (v) adaptarea la schimbare a lucrătorilor, a întreprinderilor şi a antreprenorilor</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</si>
  <si>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</si>
  <si>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</si>
  <si>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1 / 30.03.2018, 2 / 11.06.2018, 3/ 24.07.2018, 4/16.11.2018, 5/ 25.02.2019, 6/ 25.06.2019, 7/29.10.2019, 8/ 10.03.2020, 9/16.04.2020, 10/25.08.2020, 11/03.02.2021</t>
  </si>
  <si>
    <t>1 / 04.04.2018, 2/ 06.02.2019, 3/ 18.06.2020, 4/ 06.11.2020, 5 / 08.02.2021</t>
  </si>
  <si>
    <t>AP 4 Incluziunea socială şi combaterea sărăciei; OS 4 Reducerea numărului de persoane apartinând grupurilor vulnerabile prin furnizarea unor servicii sociale/ medicale/ socio-profesionale/ de formare profesională adecvate nevoilor specifice; PI (ii) integrarea socio-economică a comunităţilor marginalizate, cum ar fi romii</t>
  </si>
  <si>
    <t>1/27.01.2020, 2/18.03.2020; 3/26.02.2021</t>
  </si>
  <si>
    <t>1 / 04.12.2020
2 / 23.03.2021</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</si>
  <si>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</si>
  <si>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1./16.09.2020
2./15.01.2021</t>
  </si>
  <si>
    <t>1/08.02.2021</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</si>
  <si>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</si>
  <si>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AP 6 Educaţie şi competenţe; OS 13 Creşterea numărului absolvenţilor de  învăţământul terţiar universitar şi non universitar care  îşi gasesc un loc de muncă urmare a accesului la activităţi de învăţare la un potenţial loc de muncă/cercetare/inovare, cu accent pe sectoarele economice cu potenţial competitiv identificate conform SNC şi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</si>
  <si>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Centrul de zi Scobinți – dezvoltare locală prin furnizarea de servicii integrate în comuna Scobinți, jud. Iași</t>
  </si>
  <si>
    <t>B: COMUNA SCOBINŢI, P:-ASOCIAŢIA "GRUPUL DE ACŢIUNE LOCALĂ MICROREGIUNEA BELCEŞTI-FOCURI"</t>
  </si>
  <si>
    <t>Obiectivul general al proiectului este reducerea cu 250 a numarului de persoane aflate in risc de saracie si excluziune sociala cu domiciliul
în Comuna Scobinți, jud. Iasi, prin implementarea de masuri integrate in contextul mecanismului DLRC timp de 34 de luni.</t>
  </si>
  <si>
    <t>Scobinţi</t>
  </si>
  <si>
    <t>LP: unitate administrativ teritorială nivel local; P1-ONG</t>
  </si>
  <si>
    <t>AP 6 Educaţie şi competenţe; OS 24 Obiectiv specific integrat OS 6.2, OS 6.3; PI (i) reducerea şi prevenirea abandonului şcolar timpuriu şi promovarea accesului egal la învăţământul preşcolar, primar şi secundar de calitate, inclusiv la parcursuri de învăţare formale, non-formale şi informale pentru reintegrarea în educaţie şi formare</t>
  </si>
  <si>
    <t>Creier deștept, inimă înțeleaptă</t>
  </si>
  <si>
    <t>B: ASOCIAŢIA STREETAWARE,  P1-ŞCOALA GIMNAZIALĂ GÎŞTEŞTI - PAŞCANI,  P2s-ŞCOALA GIMNAZIALĂ MUNCELU DE SUS</t>
  </si>
  <si>
    <t>Stimularea participarii la educaþie a copiilor cu parinþi plecaþi la munca în strainatate din comunitaþi rurale si interetnice din Regiunea Nord
Est
Proiectul ofera un raspuns integrat si cuprinzator problematicii copiilor cu unul sau ambii parinþi plecaþi la munca în strainatate din
comunitaþi rurale si interetnice din Regiunea Nord Est., comunitaþi afectate semnificativ de acest fenomen: satul Muncelu de Sus si
localitatea Gîstesti, judeþul Iasi, Regiunea Nord Est. În cadrul proiectului sunt prevazute masuri de stimulare a participarii la educaþie a
copiilor cu parinþii plecaþi la munca în strainatate prin înfiinþarea a doua centre educaþionale pentru 48 de scolari cu parinþi plecaþi la munca
în strainatate,dintre care 6 romi si 24 din mediul rural, prin înfiinþarea unor gradiniþe de vara pentru 28 prescolari cu parinþi plecaþi la
munca în strainatate, dintre care 2 romi si 14 din mediul rural; prin implementarea unor programe inovative de dezvoltarea socioemo
þionala adecvata a copiilor afectaþi emoþional de plecarea parinþilor la munca în strainatate (programele de autoreglare a emoþiilor
“Smart Brain Wise Heart” si „Sunshine Secret”), prin consiliere psiho-sociala, prin oferirea de servicii de asistenþa sociala, prin dezvoltarea
abilitaþilor parentale pentru cel puþin 50 de parinþi /reprezentanþi legal/ persoane în grija careia se afla, precum si prin oferirea de subvenþii
pentru a facilita accesul la programe de educaþie a acestor copii.</t>
  </si>
  <si>
    <t>Iasi, Pascani, Mogoşeşti-Siret</t>
  </si>
  <si>
    <t>B: organism neguvernamental nonprofit (persoană juridică de drept privat fără scop patrimonial), P1 instituție de învățământ pre-universitar de stat acreditată, P2 instituție de învățământ pre-universitar de stat acreditată</t>
  </si>
  <si>
    <t>”PUNTI PESTE 7 SATE”</t>
  </si>
  <si>
    <t>B: COMUNA COTNARI,  P: 11688836-FUNDATIA "CORONA"33282692-ASOCIATIA GRUPUL DE ACTIUNE LOCALA SIRET-MOLDOVA17155638-SCOALA PROFESIONALA "STEFAN CEL MARE" COTNARI</t>
  </si>
  <si>
    <t>O.G. : Reducerea numarului de persoane aflate in risc de saracie si excluziune sociala de la nivelul GAL SIRET MOLDOVA, Judetul Iasi, prin
implementarea de masuri integrate.</t>
  </si>
  <si>
    <t>Vânători Valea Seacă Todireşti Lespezi Hărmăneşti Cotnari Cepleniţa</t>
  </si>
  <si>
    <t>L: Public UAT;  P1: ONG; P2: ONG; P3: instituþie de învaþamânt pre-universitar de stat acreditata</t>
  </si>
  <si>
    <t>SERVICII INTEGRATE pentru COMUNA ION NECULCE</t>
  </si>
  <si>
    <t>B: UAT COMUNA ION NECULCE,  P1: SCOALA GIMNAZIALA "CONSTANTIN TEODORESCU" RAZBOIENI, P2: ASOCIAŢIA "KULT-ART"</t>
  </si>
  <si>
    <t>Reducerea numarului de persoane aflate in risc de saracie si excluziune sociala din comunitatea marginalizata
Com.Ion Neculce si teritoriul GAL STEJARUL, prin furnizarea serviciilor de sprijin: servicii sociale si socio-medicale, prin serviciile de
educatie tip GPP, SDS si ADS cat si a imbunatatirii situatiei socio-economice prin masurii de ocupare ca formare profes., informare si
consiliere profes. si sustinerea antreprenoriatului la nivel local.</t>
  </si>
  <si>
    <t>B: unitate administrativ teritorială nivel local, P1: institutie de învatamânt pre-universitar de stat acreditata, P2: organism neguvernamental nonprofit (persoana juridica de drept privat fara scop patrimonial)</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</si>
  <si>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</si>
  <si>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L: ASOCIAŢIA "SALVAŢI COPIII"/ P1: Școala Gimnazială Ion Neculce/ P2: Directia CRESE IASI/ P3: Municipiul Iași</t>
  </si>
  <si>
    <t>nr.3/25.03.2021</t>
  </si>
  <si>
    <t>AP 6 Educaţie şi competenţe; OS 19 Obiectiv compozit OS. 6.13 si 6.14;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</si>
  <si>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nr.3/29.01.2021</t>
  </si>
  <si>
    <t>nr.5/27.01.2021</t>
  </si>
  <si>
    <t>AP 6 Educaţie şi competenţe; OS 2 Creşterea participării la învăţământul ante-preşcolar şi preşcolar, în special a grupurilor cu risc de părăsire timpurie a şcolii, cu accent pe copiii aparţinând minorităţii roma şi a celor din mediul rural; PI (i) reducerea şi prevenirea abandonului şcolar timpuriu şi promovarea accesului egal la învăţământul preşcolar, primar şi secundar de calitate, inclusiv la parcursuri de învăţare formale, non-formale şi informale pentru reintegrarea în educaţie şi formare</t>
  </si>
  <si>
    <t>Cresterea participarii la educatie anteprescolara - O sansa pentru fiecare!</t>
  </si>
  <si>
    <t>L: ASOCIAŢIA 'O ŞANSĂ PENTRU FIECARE'</t>
  </si>
  <si>
    <t>Obiectivul general al proiectului este cresterea gradului de participare a cel putin 73 copii (0-2 ani la invatamantul anteprescolar, in special a celor apartinand grupurilor cu risc de parasire timpurie a scolii, cu accent pe copiii apartinand minoritatii roma  si a celor din mediul rural, asigurandu-se astfel masuri integrate si personalizate de sprijinire pentru imbunatatirea participarii la invatamantul anteprescolar.</t>
  </si>
  <si>
    <t>L: organism neguvernamental nonprofit (persoană juridică de drept privat fără scop patrimonial)</t>
  </si>
  <si>
    <t>Primii pași în educație</t>
  </si>
  <si>
    <t>Prevenirea abandonului scolar si a riscului de excluziune sociala pentru copiii cu risc educational din comunitaþi rurale interetnice, prin cresterea participarii la învatamântul ante-prescolar</t>
  </si>
  <si>
    <t>L + P2: organism neguvernamental nonprofit (persoana juridica de drept privat fara scop patrimonial)/P1: unitate administrativ teritoriala nivel local</t>
  </si>
  <si>
    <t>cresterea participarii la învatamântul ante-prescolar</t>
  </si>
  <si>
    <t>AP 6 Educaţie şi competenţe; OS 12 Creşterea participării la programele de formare profesională continuă, cu accent pe acei adulţi, cu un nivel scazut de calificare şi persoanele cu vârsta de peste 40 ani, din zone rurale defavorizate, inclusiv prin recunoaşterea şi certificarea rezultatelor învăţării dobândite în contexte non-formale şi informale; PI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</si>
  <si>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Centrul de servicii integrate de dezvoltare profesionala START CNC IASI</t>
  </si>
  <si>
    <t>INTRATEST S.A.</t>
  </si>
  <si>
    <t>Obiectivul general al proiectului consta in cresterea accesului si participarii la programele de formare profesionala continua
pentru 651 de angajati din judetul Iasi prin infiintarea unui centru de servicii integrate de dezvoltare profesionala pentru ocupatia operator
masini unelte cu comanda numerica (operator CNC) - START CNC IASI.</t>
  </si>
  <si>
    <t>Judetul Iasi</t>
  </si>
  <si>
    <t>L-întreprindere mica</t>
  </si>
  <si>
    <t>AP 2 Îmbunatăţirea situaţiei tinerilor din categoria NEETs; OS 4 Obiectiv specific integrat 2.1 2.2; PI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</si>
  <si>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 1/1.1.3 H - Catedre Era</t>
  </si>
  <si>
    <t>Infra SupraChem Lab Centru de cercetari avansate in domeniul chimiei supramoleculare</t>
  </si>
  <si>
    <t>INSTITUTUL DE CHIMIE MACROMOLECULARA "PETRU PONI"</t>
  </si>
  <si>
    <t>Obiectivul general al proiectului Infra SupraChem Lab este de a crea o infrastructura avansata care sa deservesca grupul de lucru in
domeniul chimiei supramoleculare SupraChem Lab, grup creat in cadrul Proiectului Orizont 2020 WIDESPREAD 2-2014: ERA Chairs (667387) - SupraChem Lab Laboratory of Supramolecular Chemistry for Adaptive Delivery Systems ERA Chair initiative</t>
  </si>
  <si>
    <t>4/4.1.3</t>
  </si>
  <si>
    <t>Achizitie mijloace de transport public – tramvaie 30 m, Iasi</t>
  </si>
  <si>
    <t>MINISTERUL DEZVOLTARII REGIONALE SI ADMINISTRATIEI PUBLICE/Directia Generala Dezvoltare Regionala si Infrastructura</t>
  </si>
  <si>
    <t>Achizitie a 16 tramvaie</t>
  </si>
  <si>
    <t>Romania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</si>
</sst>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 _l_e_i_-;\-* #,##0.00\ _l_e_i_-;_-* &quot;-&quot;??\ _l_e_i_-;_-@_-"/>
    <numFmt numFmtId="166" formatCode="_-* #,##0.00\ _L_e_i_-;\-* #,##0.00\ _L_e_i_-;_-* &quot;-&quot;??\ _L_e_i_-;_-@_-"/>
    <numFmt numFmtId="167" formatCode="dd\.mm\.yyyy"/>
    <numFmt numFmtId="168" formatCode="dd\.mm\.yyyy;@"/>
  </numFmts>
  <fonts count="36" x14ac:knownFonts="1">
    <font>
      <sz val="11"/>
      <color theme="1"/>
      <name val="Calibri"/>
      <family val="2"/>
      <charset val="238"/>
      <scheme val="minor"/>
    </font>
    <font>
      <sz val="11"/>
      <color theme="1"/>
      <name val="Calibri"/>
      <family val="2"/>
      <charset val="238"/>
      <scheme val="minor"/>
    </font>
    <font>
      <b/>
      <sz val="12"/>
      <name val="Calibri"/>
      <family val="2"/>
      <charset val="238"/>
      <scheme val="minor"/>
    </font>
    <font>
      <b/>
      <sz val="10"/>
      <name val="Calibri"/>
      <family val="2"/>
      <charset val="238"/>
      <scheme val="minor"/>
    </font>
    <font>
      <b/>
      <sz val="12"/>
      <color theme="1"/>
      <name val="Calibri"/>
      <family val="2"/>
      <charset val="238"/>
      <scheme val="minor"/>
    </font>
    <font>
      <sz val="12"/>
      <color theme="1"/>
      <name val="Calibri"/>
      <family val="2"/>
      <charset val="238"/>
      <scheme val="minor"/>
    </font>
    <font>
      <sz val="11"/>
      <color rgb="FF000000"/>
      <name val="Calibri"/>
      <family val="2"/>
      <charset val="238"/>
    </font>
    <font>
      <sz val="11"/>
      <color theme="1"/>
      <name val="Calibri"/>
      <family val="2"/>
      <scheme val="minor"/>
    </font>
    <font>
      <sz val="11"/>
      <name val="Calibri"/>
      <family val="2"/>
      <charset val="238"/>
      <scheme val="minor"/>
    </font>
    <font>
      <sz val="11"/>
      <color indexed="8"/>
      <name val="Calibri"/>
      <family val="2"/>
      <charset val="238"/>
    </font>
    <font>
      <sz val="11"/>
      <color rgb="FF3F3F76"/>
      <name val="Calibri"/>
      <family val="2"/>
      <scheme val="minor"/>
    </font>
    <font>
      <sz val="11"/>
      <color indexed="8"/>
      <name val="Calibri"/>
      <family val="2"/>
    </font>
    <font>
      <sz val="10"/>
      <color theme="1"/>
      <name val="Calibri"/>
      <family val="2"/>
      <scheme val="minor"/>
    </font>
    <font>
      <sz val="11"/>
      <color indexed="8"/>
      <name val="Calibri"/>
      <family val="2"/>
      <scheme val="minor"/>
    </font>
    <font>
      <sz val="10"/>
      <name val="MS Sans Serif"/>
      <family val="2"/>
    </font>
    <font>
      <sz val="11"/>
      <color rgb="FF000000"/>
      <name val="Calibri"/>
      <family val="2"/>
      <charset val="238"/>
    </font>
    <font>
      <b/>
      <sz val="11"/>
      <name val="Calibri"/>
      <family val="2"/>
      <charset val="238"/>
      <scheme val="minor"/>
    </font>
    <font>
      <sz val="10"/>
      <name val="Arial"/>
      <family val="2"/>
      <charset val="238"/>
    </font>
    <font>
      <sz val="10"/>
      <name val="Arial"/>
      <family val="2"/>
    </font>
    <font>
      <sz val="11"/>
      <color indexed="8"/>
      <name val="Arial"/>
      <family val="2"/>
      <charset val="238"/>
    </font>
    <font>
      <sz val="11"/>
      <color rgb="FF9C6500"/>
      <name val="Calibri"/>
      <family val="2"/>
      <scheme val="minor"/>
    </font>
    <font>
      <sz val="11"/>
      <color rgb="FF000000"/>
      <name val="Calibri"/>
      <family val="2"/>
    </font>
    <font>
      <b/>
      <sz val="11"/>
      <color rgb="FF000000"/>
      <name val="Calibri"/>
      <family val="2"/>
      <charset val="238"/>
    </font>
    <font>
      <sz val="10"/>
      <name val="Calibri"/>
      <family val="2"/>
      <scheme val="minor"/>
    </font>
    <font>
      <b/>
      <sz val="10"/>
      <name val="Calibri"/>
      <family val="2"/>
      <scheme val="minor"/>
    </font>
    <font>
      <b/>
      <sz val="11"/>
      <color theme="1"/>
      <name val="Calibri"/>
      <family val="2"/>
      <scheme val="minor"/>
    </font>
    <font>
      <b/>
      <sz val="11"/>
      <name val="Calibri"/>
      <family val="2"/>
      <scheme val="minor"/>
    </font>
    <font>
      <sz val="11"/>
      <name val="Calibri"/>
      <family val="2"/>
      <scheme val="minor"/>
    </font>
    <font>
      <i/>
      <sz val="10"/>
      <color theme="1"/>
      <name val="Calibri"/>
      <family val="2"/>
      <scheme val="minor"/>
    </font>
    <font>
      <b/>
      <i/>
      <sz val="8"/>
      <color theme="1"/>
      <name val="Calibri"/>
      <family val="2"/>
      <scheme val="minor"/>
    </font>
    <font>
      <sz val="11"/>
      <name val="Arial"/>
      <family val="2"/>
      <charset val="238"/>
    </font>
    <font>
      <b/>
      <sz val="11"/>
      <color theme="1"/>
      <name val="Calibri"/>
      <family val="2"/>
      <charset val="238"/>
      <scheme val="minor"/>
    </font>
    <font>
      <sz val="10"/>
      <color theme="1"/>
      <name val="Trebuchet MS"/>
      <family val="2"/>
      <charset val="238"/>
    </font>
    <font>
      <sz val="10"/>
      <color theme="1"/>
      <name val="Trebuchet MS"/>
      <family val="2"/>
    </font>
    <font>
      <sz val="11"/>
      <name val="Calibri"/>
      <family val="2"/>
    </font>
    <font>
      <sz val="10"/>
      <color theme="1"/>
      <name val="Calibri"/>
      <family val="2"/>
      <charset val="238"/>
      <scheme val="minor"/>
    </font>
  </fonts>
  <fills count="6">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bgColor indexed="64"/>
      </patternFill>
    </fill>
    <fill>
      <patternFill patternType="solid">
        <fgColor rgb="FFFFEB9C"/>
      </patternFill>
    </fill>
  </fills>
  <borders count="4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bottom/>
      <diagonal/>
    </border>
  </borders>
  <cellStyleXfs count="43">
    <xf numFmtId="0" fontId="0" fillId="0" borderId="0"/>
    <xf numFmtId="0" fontId="6"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5"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5" fontId="1" fillId="0" borderId="0" applyFont="0" applyFill="0" applyBorder="0" applyAlignment="0" applyProtection="0"/>
    <xf numFmtId="0" fontId="10" fillId="2" borderId="1" applyNumberFormat="0" applyAlignment="0" applyProtection="0"/>
    <xf numFmtId="166" fontId="7" fillId="0" borderId="0" applyFont="0" applyFill="0" applyBorder="0" applyAlignment="0" applyProtection="0"/>
    <xf numFmtId="164" fontId="11" fillId="0" borderId="0" applyFont="0" applyFill="0" applyBorder="0" applyAlignment="0" applyProtection="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2" fillId="0" borderId="0"/>
    <xf numFmtId="0" fontId="14" fillId="0" borderId="0"/>
    <xf numFmtId="0" fontId="1" fillId="0" borderId="0"/>
    <xf numFmtId="0" fontId="1" fillId="0" borderId="0"/>
    <xf numFmtId="0" fontId="13" fillId="0" borderId="0"/>
    <xf numFmtId="165" fontId="1" fillId="0" borderId="0" applyFont="0" applyFill="0" applyBorder="0" applyAlignment="0" applyProtection="0"/>
    <xf numFmtId="165" fontId="1" fillId="0" borderId="0" applyFont="0" applyFill="0" applyBorder="0" applyAlignment="0" applyProtection="0"/>
    <xf numFmtId="0" fontId="15" fillId="0" borderId="0"/>
    <xf numFmtId="0" fontId="15" fillId="0" borderId="0"/>
    <xf numFmtId="165" fontId="1" fillId="0" borderId="0" applyFont="0" applyFill="0" applyBorder="0" applyAlignment="0" applyProtection="0"/>
    <xf numFmtId="0" fontId="18" fillId="0" borderId="0"/>
    <xf numFmtId="0" fontId="19" fillId="0" borderId="0"/>
    <xf numFmtId="0" fontId="7" fillId="0" borderId="0"/>
    <xf numFmtId="0" fontId="17" fillId="0" borderId="0"/>
    <xf numFmtId="0" fontId="20" fillId="5" borderId="0" applyNumberFormat="0" applyBorder="0" applyAlignment="0" applyProtection="0"/>
    <xf numFmtId="0" fontId="17" fillId="0" borderId="0"/>
    <xf numFmtId="0" fontId="18" fillId="0" borderId="0"/>
    <xf numFmtId="0" fontId="1" fillId="0" borderId="0"/>
    <xf numFmtId="0" fontId="21" fillId="0" borderId="0"/>
    <xf numFmtId="0" fontId="22" fillId="0" borderId="0"/>
  </cellStyleXfs>
  <cellXfs count="427">
    <xf numFmtId="0" fontId="0" fillId="0" borderId="0" xfId="0"/>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3" fontId="0" fillId="0" borderId="0" xfId="0" applyNumberFormat="1"/>
    <xf numFmtId="3" fontId="5" fillId="0" borderId="9" xfId="0" applyNumberFormat="1" applyFont="1" applyFill="1" applyBorder="1" applyAlignment="1">
      <alignment horizontal="center" vertical="center"/>
    </xf>
    <xf numFmtId="0" fontId="8" fillId="0" borderId="9" xfId="0" applyFont="1" applyFill="1" applyBorder="1" applyAlignment="1">
      <alignment horizontal="justify" vertical="center" wrapText="1"/>
    </xf>
    <xf numFmtId="14" fontId="8" fillId="0" borderId="9" xfId="0" applyNumberFormat="1" applyFont="1" applyFill="1" applyBorder="1" applyAlignment="1">
      <alignment horizontal="center" vertical="center" wrapText="1"/>
    </xf>
    <xf numFmtId="0" fontId="8" fillId="0" borderId="0" xfId="0" applyFont="1" applyFill="1"/>
    <xf numFmtId="0" fontId="0" fillId="0" borderId="0" xfId="0" applyFont="1" applyFill="1"/>
    <xf numFmtId="0" fontId="8" fillId="0" borderId="0" xfId="0" applyFont="1" applyFill="1" applyBorder="1"/>
    <xf numFmtId="165" fontId="8" fillId="0" borderId="0" xfId="0" applyNumberFormat="1" applyFont="1" applyFill="1"/>
    <xf numFmtId="0" fontId="16" fillId="0" borderId="0"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9" xfId="0" applyNumberFormat="1" applyFont="1" applyFill="1" applyBorder="1" applyAlignment="1">
      <alignment horizontal="center" vertical="center" wrapText="1"/>
    </xf>
    <xf numFmtId="9" fontId="8" fillId="0" borderId="9" xfId="0" applyNumberFormat="1" applyFont="1" applyFill="1" applyBorder="1" applyAlignment="1">
      <alignment horizontal="center" vertical="center" wrapText="1"/>
    </xf>
    <xf numFmtId="0" fontId="8" fillId="0" borderId="9" xfId="0" applyNumberFormat="1" applyFont="1" applyFill="1" applyBorder="1" applyAlignment="1">
      <alignment horizontal="justify" vertical="center" wrapText="1"/>
    </xf>
    <xf numFmtId="0" fontId="2" fillId="0" borderId="0" xfId="0" applyFont="1" applyFill="1" applyAlignment="1">
      <alignment horizontal="center"/>
    </xf>
    <xf numFmtId="165" fontId="2" fillId="0" borderId="0" xfId="0" applyNumberFormat="1" applyFont="1" applyFill="1" applyAlignment="1">
      <alignment horizontal="center"/>
    </xf>
    <xf numFmtId="0" fontId="8" fillId="0" borderId="0" xfId="0" applyFont="1" applyFill="1" applyAlignment="1">
      <alignment horizontal="center"/>
    </xf>
    <xf numFmtId="3" fontId="8" fillId="0" borderId="0" xfId="0" applyNumberFormat="1" applyFont="1" applyFill="1" applyAlignment="1">
      <alignment horizontal="center"/>
    </xf>
    <xf numFmtId="3" fontId="8" fillId="0" borderId="0" xfId="32" applyNumberFormat="1" applyFont="1" applyFill="1" applyBorder="1" applyAlignment="1">
      <alignment horizontal="center" vertical="center" wrapText="1"/>
    </xf>
    <xf numFmtId="3" fontId="8" fillId="0" borderId="0" xfId="0" applyNumberFormat="1" applyFont="1" applyFill="1" applyBorder="1" applyAlignment="1">
      <alignment horizontal="center" vertical="center" wrapText="1"/>
    </xf>
    <xf numFmtId="0" fontId="16" fillId="0" borderId="0" xfId="0" applyFont="1" applyFill="1" applyAlignment="1">
      <alignment horizontal="center" vertical="center"/>
    </xf>
    <xf numFmtId="0" fontId="16" fillId="0" borderId="0" xfId="0" applyFont="1" applyFill="1" applyBorder="1" applyAlignment="1">
      <alignment horizontal="left"/>
    </xf>
    <xf numFmtId="0" fontId="16" fillId="0" borderId="0" xfId="0" applyFont="1" applyFill="1" applyBorder="1" applyAlignment="1">
      <alignment horizontal="center" wrapText="1"/>
    </xf>
    <xf numFmtId="0" fontId="16" fillId="0" borderId="0" xfId="0" applyFont="1" applyFill="1" applyBorder="1" applyAlignment="1">
      <alignment horizontal="justify" vertical="center" wrapText="1"/>
    </xf>
    <xf numFmtId="0" fontId="0" fillId="0" borderId="0" xfId="0" applyFont="1"/>
    <xf numFmtId="3" fontId="8" fillId="0" borderId="9" xfId="0" applyNumberFormat="1" applyFont="1" applyFill="1" applyBorder="1" applyAlignment="1">
      <alignment horizontal="center" vertical="center" wrapText="1"/>
    </xf>
    <xf numFmtId="0" fontId="4" fillId="0" borderId="3" xfId="0" applyFont="1" applyFill="1" applyBorder="1" applyAlignment="1">
      <alignment horizontal="left" vertical="center"/>
    </xf>
    <xf numFmtId="0" fontId="4" fillId="0" borderId="12" xfId="0" applyFont="1" applyFill="1" applyBorder="1" applyAlignment="1">
      <alignment horizontal="left" vertical="center"/>
    </xf>
    <xf numFmtId="0" fontId="4" fillId="0" borderId="5" xfId="0" applyFont="1" applyFill="1" applyBorder="1" applyAlignment="1">
      <alignment horizontal="left" vertical="center"/>
    </xf>
    <xf numFmtId="0" fontId="0" fillId="0" borderId="0" xfId="0" applyFont="1" applyBorder="1"/>
    <xf numFmtId="3" fontId="5" fillId="0" borderId="27" xfId="0" applyNumberFormat="1" applyFont="1" applyFill="1" applyBorder="1" applyAlignment="1">
      <alignment horizontal="center" vertical="center"/>
    </xf>
    <xf numFmtId="0" fontId="0" fillId="4" borderId="0" xfId="0" applyFont="1" applyFill="1"/>
    <xf numFmtId="3" fontId="5" fillId="0" borderId="11"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0" fontId="4" fillId="3" borderId="8" xfId="0" applyFont="1" applyFill="1" applyBorder="1" applyAlignment="1">
      <alignment horizontal="left" vertical="center"/>
    </xf>
    <xf numFmtId="3" fontId="4" fillId="3" borderId="17"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0" fontId="4" fillId="0" borderId="0" xfId="0" applyFont="1" applyFill="1" applyBorder="1" applyAlignment="1">
      <alignment horizontal="left" vertical="center"/>
    </xf>
    <xf numFmtId="3" fontId="5" fillId="0" borderId="0" xfId="0" applyNumberFormat="1" applyFont="1" applyBorder="1" applyAlignment="1">
      <alignment horizontal="center" vertical="center"/>
    </xf>
    <xf numFmtId="3" fontId="5" fillId="0" borderId="0" xfId="0" applyNumberFormat="1" applyFont="1" applyFill="1" applyBorder="1" applyAlignment="1">
      <alignment horizontal="center" vertical="center"/>
    </xf>
    <xf numFmtId="0" fontId="4" fillId="0" borderId="0" xfId="0" applyFont="1" applyBorder="1" applyAlignment="1">
      <alignment horizontal="left" vertical="center"/>
    </xf>
    <xf numFmtId="3"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3" fontId="23" fillId="0" borderId="0" xfId="0" applyNumberFormat="1" applyFont="1" applyAlignment="1">
      <alignment horizontal="center" vertical="center"/>
    </xf>
    <xf numFmtId="0" fontId="23" fillId="0" borderId="0" xfId="0" applyFont="1" applyAlignment="1">
      <alignment horizontal="center" vertical="center" wrapText="1"/>
    </xf>
    <xf numFmtId="0" fontId="23" fillId="0" borderId="0" xfId="0" applyNumberFormat="1" applyFont="1" applyAlignment="1">
      <alignment horizontal="center" vertical="center" wrapText="1"/>
    </xf>
    <xf numFmtId="0" fontId="23" fillId="0" borderId="0" xfId="0" applyFont="1" applyAlignment="1">
      <alignment horizontal="center" vertical="center"/>
    </xf>
    <xf numFmtId="0" fontId="4" fillId="3" borderId="38" xfId="0" applyFont="1" applyFill="1" applyBorder="1" applyAlignment="1">
      <alignment horizontal="left" vertical="center"/>
    </xf>
    <xf numFmtId="3" fontId="24" fillId="3" borderId="10" xfId="0" applyNumberFormat="1" applyFont="1" applyFill="1" applyBorder="1" applyAlignment="1">
      <alignment horizontal="center" vertical="center" wrapText="1"/>
    </xf>
    <xf numFmtId="0" fontId="23" fillId="0" borderId="0" xfId="0" applyFont="1" applyFill="1" applyAlignment="1">
      <alignment horizontal="center" vertical="center"/>
    </xf>
    <xf numFmtId="0" fontId="23" fillId="0" borderId="0" xfId="0" applyFont="1" applyFill="1" applyAlignment="1">
      <alignment horizontal="center" vertical="center" wrapText="1"/>
    </xf>
    <xf numFmtId="0" fontId="0" fillId="0" borderId="0" xfId="0" applyAlignment="1">
      <alignment vertical="center" wrapText="1"/>
    </xf>
    <xf numFmtId="0" fontId="2"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4" fillId="0" borderId="0" xfId="0" applyFont="1" applyAlignment="1"/>
    <xf numFmtId="0" fontId="8" fillId="0" borderId="4" xfId="0" applyFont="1" applyFill="1" applyBorder="1" applyAlignment="1">
      <alignment horizontal="justify" vertical="center" wrapText="1"/>
    </xf>
    <xf numFmtId="0" fontId="8" fillId="0" borderId="4" xfId="0" applyFont="1" applyFill="1" applyBorder="1" applyAlignment="1">
      <alignment horizontal="center" vertical="center" wrapText="1"/>
    </xf>
    <xf numFmtId="14"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justify" vertical="center" wrapText="1"/>
    </xf>
    <xf numFmtId="9" fontId="8" fillId="0" borderId="4" xfId="0" applyNumberFormat="1" applyFont="1" applyFill="1" applyBorder="1" applyAlignment="1">
      <alignment horizontal="center" vertical="center" wrapText="1"/>
    </xf>
    <xf numFmtId="3" fontId="2" fillId="3" borderId="13" xfId="36" applyNumberFormat="1" applyFont="1" applyFill="1" applyBorder="1" applyAlignment="1">
      <alignment horizontal="center" vertical="center" wrapText="1"/>
    </xf>
    <xf numFmtId="3" fontId="2" fillId="3" borderId="29" xfId="36" applyNumberFormat="1" applyFont="1" applyFill="1" applyBorder="1" applyAlignment="1">
      <alignment horizontal="center" vertical="center" wrapText="1"/>
    </xf>
    <xf numFmtId="0" fontId="8" fillId="0" borderId="11" xfId="0" applyFont="1" applyFill="1" applyBorder="1" applyAlignment="1">
      <alignment horizontal="justify" vertical="center" wrapText="1"/>
    </xf>
    <xf numFmtId="0" fontId="8" fillId="0" borderId="11" xfId="0" applyFont="1" applyFill="1" applyBorder="1" applyAlignment="1">
      <alignment horizontal="center" vertical="center" wrapText="1"/>
    </xf>
    <xf numFmtId="14" fontId="8" fillId="0" borderId="11" xfId="0" applyNumberFormat="1" applyFont="1" applyFill="1" applyBorder="1" applyAlignment="1">
      <alignment horizontal="center" vertical="center" wrapText="1"/>
    </xf>
    <xf numFmtId="0" fontId="8" fillId="0" borderId="11" xfId="0" applyNumberFormat="1" applyFont="1" applyFill="1" applyBorder="1" applyAlignment="1">
      <alignment horizontal="center" vertical="center" wrapText="1"/>
    </xf>
    <xf numFmtId="0" fontId="8" fillId="0" borderId="11" xfId="0" applyNumberFormat="1" applyFont="1" applyFill="1" applyBorder="1" applyAlignment="1">
      <alignment horizontal="justify" vertical="center" wrapText="1"/>
    </xf>
    <xf numFmtId="9" fontId="8" fillId="0" borderId="11" xfId="0" applyNumberFormat="1" applyFont="1" applyFill="1" applyBorder="1" applyAlignment="1">
      <alignment horizontal="center" vertical="center" wrapText="1"/>
    </xf>
    <xf numFmtId="0" fontId="23" fillId="0" borderId="0" xfId="0" applyFont="1" applyAlignment="1">
      <alignment vertical="center"/>
    </xf>
    <xf numFmtId="0" fontId="23" fillId="0" borderId="0" xfId="0" applyFont="1" applyAlignment="1">
      <alignment vertical="center" wrapText="1"/>
    </xf>
    <xf numFmtId="0" fontId="23" fillId="0" borderId="0" xfId="0" applyFont="1" applyFill="1" applyAlignment="1">
      <alignment vertical="center"/>
    </xf>
    <xf numFmtId="15" fontId="24" fillId="0" borderId="0" xfId="0" applyNumberFormat="1" applyFont="1" applyFill="1" applyAlignment="1">
      <alignment vertical="center" wrapText="1"/>
    </xf>
    <xf numFmtId="15" fontId="24" fillId="0" borderId="0" xfId="0" applyNumberFormat="1" applyFont="1" applyFill="1" applyAlignment="1">
      <alignment horizontal="center" vertical="center" wrapText="1"/>
    </xf>
    <xf numFmtId="0" fontId="23" fillId="0" borderId="9" xfId="0" applyFont="1" applyFill="1" applyBorder="1" applyAlignment="1">
      <alignment vertical="center" wrapText="1"/>
    </xf>
    <xf numFmtId="0" fontId="23" fillId="0" borderId="9" xfId="0" applyFont="1" applyFill="1" applyBorder="1" applyAlignment="1">
      <alignment horizontal="center" vertical="center"/>
    </xf>
    <xf numFmtId="49" fontId="23" fillId="0" borderId="9" xfId="0" applyNumberFormat="1" applyFont="1" applyFill="1" applyBorder="1" applyAlignment="1">
      <alignment horizontal="center" vertical="center"/>
    </xf>
    <xf numFmtId="0" fontId="23" fillId="0" borderId="0" xfId="0" applyFont="1" applyFill="1" applyAlignment="1">
      <alignment vertical="center" wrapText="1"/>
    </xf>
    <xf numFmtId="0" fontId="8" fillId="0" borderId="0" xfId="0" applyFont="1"/>
    <xf numFmtId="0" fontId="8" fillId="4" borderId="0" xfId="0" applyFont="1" applyFill="1" applyAlignment="1">
      <alignment vertical="top" wrapText="1"/>
    </xf>
    <xf numFmtId="0" fontId="8" fillId="4" borderId="0" xfId="0" applyFont="1" applyFill="1"/>
    <xf numFmtId="0" fontId="8" fillId="0" borderId="4" xfId="0" applyFont="1" applyFill="1" applyBorder="1" applyAlignment="1">
      <alignment horizontal="center" vertical="center"/>
    </xf>
    <xf numFmtId="0" fontId="27" fillId="0" borderId="0" xfId="0" applyFont="1" applyFill="1"/>
    <xf numFmtId="0" fontId="27" fillId="0" borderId="0" xfId="0" applyFont="1" applyFill="1" applyAlignment="1">
      <alignment horizontal="center" vertical="center"/>
    </xf>
    <xf numFmtId="0" fontId="27" fillId="0" borderId="0" xfId="0" applyFont="1" applyFill="1" applyAlignment="1">
      <alignment horizontal="left"/>
    </xf>
    <xf numFmtId="14" fontId="27" fillId="0" borderId="0" xfId="0" applyNumberFormat="1" applyFont="1" applyFill="1" applyAlignment="1">
      <alignment horizontal="center" vertical="center"/>
    </xf>
    <xf numFmtId="3" fontId="27" fillId="0" borderId="0" xfId="0" applyNumberFormat="1" applyFont="1" applyFill="1" applyAlignment="1">
      <alignment horizontal="center" vertical="center"/>
    </xf>
    <xf numFmtId="3" fontId="27" fillId="0" borderId="0" xfId="0" applyNumberFormat="1" applyFont="1" applyFill="1" applyAlignment="1">
      <alignment horizontal="center" vertical="center" wrapText="1"/>
    </xf>
    <xf numFmtId="0" fontId="27" fillId="0" borderId="0" xfId="0" applyFont="1" applyAlignment="1"/>
    <xf numFmtId="0" fontId="8" fillId="0" borderId="37" xfId="0" applyFont="1" applyFill="1" applyBorder="1" applyAlignment="1">
      <alignment vertical="center" wrapText="1"/>
    </xf>
    <xf numFmtId="0" fontId="28" fillId="0" borderId="0" xfId="0" applyFont="1"/>
    <xf numFmtId="0" fontId="29" fillId="0" borderId="0" xfId="0" applyFont="1" applyBorder="1" applyAlignment="1">
      <alignment horizontal="left" vertical="center" wrapText="1"/>
    </xf>
    <xf numFmtId="0" fontId="8" fillId="0" borderId="3"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8" fillId="0" borderId="0" xfId="0" applyFont="1" applyFill="1" applyBorder="1" applyAlignment="1">
      <alignment horizontal="left"/>
    </xf>
    <xf numFmtId="3" fontId="0" fillId="0" borderId="9" xfId="0" applyNumberFormat="1" applyFont="1" applyFill="1" applyBorder="1" applyAlignment="1">
      <alignment horizontal="center" vertical="center" wrapText="1"/>
    </xf>
    <xf numFmtId="0" fontId="8" fillId="0" borderId="9" xfId="0" applyNumberFormat="1" applyFont="1" applyFill="1" applyBorder="1" applyAlignment="1">
      <alignment horizontal="left" vertical="center" wrapText="1"/>
    </xf>
    <xf numFmtId="0" fontId="8" fillId="0" borderId="9" xfId="0" applyFont="1" applyFill="1" applyBorder="1" applyAlignment="1">
      <alignment horizontal="left" vertical="center" wrapText="1"/>
    </xf>
    <xf numFmtId="2" fontId="8" fillId="0" borderId="9"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wrapText="1"/>
    </xf>
    <xf numFmtId="0" fontId="8" fillId="0" borderId="9" xfId="40" applyFont="1" applyFill="1" applyBorder="1" applyAlignment="1">
      <alignment horizontal="left" vertical="center" wrapText="1"/>
    </xf>
    <xf numFmtId="0" fontId="30" fillId="0" borderId="9" xfId="40" applyFont="1" applyFill="1" applyBorder="1" applyAlignment="1">
      <alignment horizontal="left" vertical="center" wrapText="1"/>
    </xf>
    <xf numFmtId="3" fontId="8" fillId="0" borderId="0" xfId="0" applyNumberFormat="1" applyFont="1" applyAlignment="1">
      <alignment horizontal="center" vertical="center"/>
    </xf>
    <xf numFmtId="3" fontId="16" fillId="0" borderId="0" xfId="0" applyNumberFormat="1" applyFont="1" applyAlignment="1">
      <alignment horizontal="center" vertical="center"/>
    </xf>
    <xf numFmtId="3" fontId="8" fillId="0" borderId="9" xfId="13" applyNumberFormat="1" applyFont="1" applyFill="1" applyBorder="1" applyAlignment="1">
      <alignment horizontal="center" vertical="center" wrapText="1"/>
    </xf>
    <xf numFmtId="3" fontId="8" fillId="0" borderId="27" xfId="0" applyNumberFormat="1" applyFont="1" applyFill="1" applyBorder="1" applyAlignment="1">
      <alignment horizontal="center" vertical="center" wrapText="1"/>
    </xf>
    <xf numFmtId="0" fontId="30" fillId="0" borderId="11" xfId="40" applyFont="1" applyFill="1" applyBorder="1" applyAlignment="1">
      <alignment horizontal="left" vertical="center" wrapText="1"/>
    </xf>
    <xf numFmtId="0" fontId="8" fillId="0" borderId="11" xfId="0" applyFont="1" applyFill="1" applyBorder="1" applyAlignment="1">
      <alignment horizontal="left" vertical="center" wrapText="1"/>
    </xf>
    <xf numFmtId="4" fontId="8" fillId="0" borderId="1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3" fontId="8" fillId="0" borderId="11" xfId="13" applyNumberFormat="1" applyFont="1" applyFill="1" applyBorder="1" applyAlignment="1">
      <alignment horizontal="center" vertical="center" wrapText="1"/>
    </xf>
    <xf numFmtId="3" fontId="8" fillId="0" borderId="11" xfId="0" applyNumberFormat="1" applyFont="1" applyFill="1" applyBorder="1" applyAlignment="1">
      <alignment horizontal="center" vertical="center" wrapText="1"/>
    </xf>
    <xf numFmtId="3" fontId="0" fillId="0" borderId="11" xfId="0" applyNumberFormat="1" applyFont="1" applyFill="1" applyBorder="1" applyAlignment="1">
      <alignment horizontal="center" vertical="center" wrapText="1"/>
    </xf>
    <xf numFmtId="3" fontId="8" fillId="0" borderId="32" xfId="0" applyNumberFormat="1" applyFont="1" applyFill="1" applyBorder="1" applyAlignment="1">
      <alignment horizontal="center" vertical="center" wrapText="1"/>
    </xf>
    <xf numFmtId="3" fontId="23" fillId="0" borderId="9" xfId="0" applyNumberFormat="1" applyFont="1" applyFill="1" applyBorder="1" applyAlignment="1">
      <alignment horizontal="center" vertical="center"/>
    </xf>
    <xf numFmtId="3" fontId="16" fillId="3" borderId="17" xfId="0" applyNumberFormat="1" applyFont="1" applyFill="1" applyBorder="1" applyAlignment="1">
      <alignment horizontal="center" vertical="center"/>
    </xf>
    <xf numFmtId="3" fontId="16" fillId="3" borderId="18" xfId="0" applyNumberFormat="1" applyFont="1" applyFill="1" applyBorder="1" applyAlignment="1">
      <alignment horizontal="center" vertical="center"/>
    </xf>
    <xf numFmtId="3" fontId="16" fillId="3" borderId="17" xfId="0" applyNumberFormat="1" applyFont="1" applyFill="1" applyBorder="1" applyAlignment="1">
      <alignment horizontal="center" vertical="center" wrapText="1"/>
    </xf>
    <xf numFmtId="3" fontId="16" fillId="3" borderId="18" xfId="0" applyNumberFormat="1" applyFont="1" applyFill="1" applyBorder="1" applyAlignment="1">
      <alignment horizontal="center" vertical="center" wrapText="1"/>
    </xf>
    <xf numFmtId="14" fontId="32" fillId="4" borderId="9" xfId="0" applyNumberFormat="1" applyFont="1" applyFill="1" applyBorder="1" applyAlignment="1">
      <alignment horizontal="center" vertical="center" wrapText="1"/>
    </xf>
    <xf numFmtId="0" fontId="32" fillId="4" borderId="9" xfId="0" applyFont="1" applyFill="1" applyBorder="1" applyAlignment="1">
      <alignment vertical="center" wrapText="1"/>
    </xf>
    <xf numFmtId="0" fontId="32" fillId="0" borderId="9" xfId="0" applyNumberFormat="1" applyFont="1" applyFill="1" applyBorder="1" applyAlignment="1">
      <alignment horizontal="center" vertical="center" wrapText="1"/>
    </xf>
    <xf numFmtId="0" fontId="32" fillId="0" borderId="9" xfId="0" applyNumberFormat="1" applyFont="1" applyFill="1" applyBorder="1" applyAlignment="1">
      <alignment horizontal="left" vertical="top" wrapText="1"/>
    </xf>
    <xf numFmtId="14" fontId="32" fillId="0" borderId="9" xfId="0" applyNumberFormat="1" applyFont="1" applyFill="1" applyBorder="1" applyAlignment="1">
      <alignment horizontal="center" vertical="center" wrapText="1"/>
    </xf>
    <xf numFmtId="3" fontId="5" fillId="4" borderId="9" xfId="0" applyNumberFormat="1" applyFont="1" applyFill="1" applyBorder="1" applyAlignment="1">
      <alignment horizontal="center" vertical="center"/>
    </xf>
    <xf numFmtId="3" fontId="5" fillId="4" borderId="27" xfId="0" applyNumberFormat="1" applyFont="1" applyFill="1" applyBorder="1" applyAlignment="1">
      <alignment horizontal="center" vertical="center"/>
    </xf>
    <xf numFmtId="3" fontId="0" fillId="0" borderId="0" xfId="0" applyNumberFormat="1" applyFont="1"/>
    <xf numFmtId="3" fontId="16" fillId="3" borderId="13" xfId="0" applyNumberFormat="1" applyFont="1" applyFill="1" applyBorder="1" applyAlignment="1">
      <alignment horizontal="center" vertical="center" wrapText="1"/>
    </xf>
    <xf numFmtId="3" fontId="16" fillId="3" borderId="10" xfId="0" applyNumberFormat="1" applyFont="1" applyFill="1" applyBorder="1" applyAlignment="1">
      <alignment horizontal="center" vertical="center" wrapText="1"/>
    </xf>
    <xf numFmtId="0" fontId="8" fillId="4" borderId="9" xfId="0" applyNumberFormat="1" applyFont="1" applyFill="1" applyBorder="1" applyAlignment="1">
      <alignment horizontal="center" vertical="center" wrapText="1"/>
    </xf>
    <xf numFmtId="0" fontId="8" fillId="4" borderId="4" xfId="0" applyNumberFormat="1" applyFont="1" applyFill="1" applyBorder="1" applyAlignment="1">
      <alignment horizontal="center" vertical="center" wrapText="1"/>
    </xf>
    <xf numFmtId="0" fontId="8" fillId="0" borderId="4" xfId="0" applyNumberFormat="1" applyFont="1" applyFill="1" applyBorder="1" applyAlignment="1">
      <alignment horizontal="left" vertical="center" wrapText="1"/>
    </xf>
    <xf numFmtId="0" fontId="8" fillId="0" borderId="4" xfId="0" applyFont="1" applyFill="1" applyBorder="1" applyAlignment="1">
      <alignment horizontal="left" vertical="center" wrapText="1"/>
    </xf>
    <xf numFmtId="2" fontId="8" fillId="0" borderId="4"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3" fontId="8" fillId="0" borderId="4" xfId="0" applyNumberFormat="1" applyFont="1" applyFill="1" applyBorder="1" applyAlignment="1">
      <alignment horizontal="center" vertical="center" wrapText="1"/>
    </xf>
    <xf numFmtId="3" fontId="8" fillId="0" borderId="33" xfId="0" applyNumberFormat="1" applyFont="1" applyFill="1" applyBorder="1" applyAlignment="1">
      <alignment horizontal="center" vertical="center" wrapText="1"/>
    </xf>
    <xf numFmtId="3" fontId="33" fillId="4" borderId="9" xfId="32" applyNumberFormat="1" applyFont="1" applyFill="1" applyBorder="1" applyAlignment="1">
      <alignment horizontal="center" vertical="center" wrapText="1"/>
    </xf>
    <xf numFmtId="3" fontId="33" fillId="4" borderId="25" xfId="32" applyNumberFormat="1" applyFont="1" applyFill="1" applyBorder="1" applyAlignment="1">
      <alignment horizontal="center" vertical="center" wrapText="1"/>
    </xf>
    <xf numFmtId="3" fontId="33" fillId="4" borderId="9" xfId="36" applyNumberFormat="1" applyFont="1" applyFill="1" applyBorder="1" applyAlignment="1">
      <alignment horizontal="center" vertical="center" wrapText="1"/>
    </xf>
    <xf numFmtId="3" fontId="33" fillId="4" borderId="27" xfId="36" applyNumberFormat="1" applyFont="1" applyFill="1" applyBorder="1" applyAlignment="1">
      <alignment horizontal="center" vertical="center" wrapText="1"/>
    </xf>
    <xf numFmtId="3" fontId="33" fillId="0" borderId="9" xfId="32" applyNumberFormat="1" applyFont="1" applyFill="1" applyBorder="1" applyAlignment="1">
      <alignment horizontal="center" vertical="center" wrapText="1"/>
    </xf>
    <xf numFmtId="3" fontId="33" fillId="0" borderId="9" xfId="0" applyNumberFormat="1" applyFont="1" applyBorder="1" applyAlignment="1">
      <alignment horizontal="center" vertical="center" wrapText="1"/>
    </xf>
    <xf numFmtId="3" fontId="33" fillId="0" borderId="27" xfId="0" applyNumberFormat="1" applyFont="1" applyBorder="1" applyAlignment="1">
      <alignment horizontal="center" vertical="center" wrapText="1"/>
    </xf>
    <xf numFmtId="3" fontId="33" fillId="4" borderId="9" xfId="0" applyNumberFormat="1" applyFont="1" applyFill="1" applyBorder="1" applyAlignment="1">
      <alignment horizontal="center" wrapText="1"/>
    </xf>
    <xf numFmtId="3" fontId="33" fillId="0" borderId="9" xfId="36" applyNumberFormat="1" applyFont="1" applyBorder="1" applyAlignment="1">
      <alignment horizontal="center" vertical="center" wrapText="1"/>
    </xf>
    <xf numFmtId="3" fontId="33" fillId="0" borderId="27" xfId="36" applyNumberFormat="1" applyFont="1" applyBorder="1" applyAlignment="1">
      <alignment horizontal="center" vertical="center" wrapText="1"/>
    </xf>
    <xf numFmtId="3" fontId="33" fillId="4" borderId="26" xfId="32" applyNumberFormat="1" applyFont="1" applyFill="1" applyBorder="1" applyAlignment="1">
      <alignment horizontal="center" vertical="center" wrapText="1"/>
    </xf>
    <xf numFmtId="3" fontId="33" fillId="4" borderId="27" xfId="32" applyNumberFormat="1" applyFont="1" applyFill="1" applyBorder="1" applyAlignment="1">
      <alignment horizontal="center" vertical="center" wrapText="1"/>
    </xf>
    <xf numFmtId="3" fontId="0" fillId="0" borderId="0" xfId="0" applyNumberFormat="1" applyFont="1" applyFill="1"/>
    <xf numFmtId="0" fontId="23" fillId="0" borderId="9" xfId="0" applyFont="1" applyFill="1" applyBorder="1" applyAlignment="1">
      <alignment vertical="center"/>
    </xf>
    <xf numFmtId="0" fontId="23" fillId="0" borderId="9" xfId="0" applyNumberFormat="1" applyFont="1" applyFill="1" applyBorder="1" applyAlignment="1">
      <alignment horizontal="center" vertical="center"/>
    </xf>
    <xf numFmtId="3" fontId="23" fillId="0" borderId="27"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34" fillId="0" borderId="9" xfId="0" applyFont="1" applyBorder="1" applyAlignment="1">
      <alignment horizontal="left" wrapText="1"/>
    </xf>
    <xf numFmtId="1" fontId="34" fillId="4" borderId="9" xfId="0" applyNumberFormat="1" applyFont="1" applyFill="1" applyBorder="1" applyAlignment="1">
      <alignment horizontal="center" vertical="center" wrapText="1"/>
    </xf>
    <xf numFmtId="0" fontId="34" fillId="4" borderId="9" xfId="0" applyFont="1" applyFill="1" applyBorder="1" applyAlignment="1">
      <alignment horizontal="left" wrapText="1"/>
    </xf>
    <xf numFmtId="1" fontId="34" fillId="0" borderId="9" xfId="0" applyNumberFormat="1" applyFont="1" applyBorder="1" applyAlignment="1">
      <alignment horizontal="center" vertical="center" wrapText="1"/>
    </xf>
    <xf numFmtId="0" fontId="34" fillId="0" borderId="4" xfId="0" applyFont="1" applyBorder="1" applyAlignment="1">
      <alignment horizontal="left" wrapText="1"/>
    </xf>
    <xf numFmtId="1" fontId="34" fillId="4" borderId="4" xfId="0" applyNumberFormat="1" applyFont="1" applyFill="1" applyBorder="1" applyAlignment="1">
      <alignment horizontal="center" vertical="center" wrapText="1"/>
    </xf>
    <xf numFmtId="0" fontId="34" fillId="4" borderId="4" xfId="0" applyFont="1" applyFill="1" applyBorder="1" applyAlignment="1">
      <alignment horizontal="left" wrapText="1"/>
    </xf>
    <xf numFmtId="3" fontId="5" fillId="4" borderId="11" xfId="0" applyNumberFormat="1" applyFont="1" applyFill="1" applyBorder="1" applyAlignment="1">
      <alignment horizontal="center" vertical="center"/>
    </xf>
    <xf numFmtId="3" fontId="5" fillId="4" borderId="32" xfId="0" applyNumberFormat="1" applyFont="1" applyFill="1" applyBorder="1" applyAlignment="1">
      <alignment horizontal="center"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34" fillId="4" borderId="4" xfId="0" applyFont="1" applyFill="1" applyBorder="1" applyAlignment="1">
      <alignment horizontal="left" vertical="center" wrapText="1"/>
    </xf>
    <xf numFmtId="0" fontId="34" fillId="4" borderId="9" xfId="0" applyFont="1" applyFill="1" applyBorder="1" applyAlignment="1">
      <alignment horizontal="left" vertical="center" wrapText="1"/>
    </xf>
    <xf numFmtId="0" fontId="34" fillId="0" borderId="9" xfId="0" applyFont="1" applyBorder="1" applyAlignment="1">
      <alignment horizontal="left" vertical="center" wrapText="1"/>
    </xf>
    <xf numFmtId="167" fontId="34" fillId="4" borderId="4" xfId="0" applyNumberFormat="1" applyFont="1" applyFill="1" applyBorder="1" applyAlignment="1">
      <alignment horizontal="center" vertical="center" wrapText="1"/>
    </xf>
    <xf numFmtId="2" fontId="34" fillId="4" borderId="4" xfId="0" applyNumberFormat="1" applyFont="1" applyFill="1" applyBorder="1" applyAlignment="1">
      <alignment horizontal="center" vertical="center" wrapText="1"/>
    </xf>
    <xf numFmtId="167" fontId="34" fillId="4" borderId="9" xfId="0" applyNumberFormat="1" applyFont="1" applyFill="1" applyBorder="1" applyAlignment="1">
      <alignment horizontal="center" vertical="center" wrapText="1"/>
    </xf>
    <xf numFmtId="2" fontId="34" fillId="4" borderId="9" xfId="0" applyNumberFormat="1" applyFont="1" applyFill="1" applyBorder="1" applyAlignment="1">
      <alignment horizontal="center" vertical="center" wrapText="1"/>
    </xf>
    <xf numFmtId="4" fontId="34" fillId="0" borderId="9" xfId="0" applyNumberFormat="1" applyFont="1" applyBorder="1" applyAlignment="1">
      <alignment horizontal="center" vertical="center" wrapText="1"/>
    </xf>
    <xf numFmtId="3" fontId="16" fillId="0" borderId="0" xfId="0" applyNumberFormat="1" applyFont="1" applyFill="1" applyBorder="1" applyAlignment="1">
      <alignment horizontal="center" vertical="center"/>
    </xf>
    <xf numFmtId="4" fontId="16" fillId="0" borderId="0" xfId="0" applyNumberFormat="1" applyFont="1" applyFill="1" applyBorder="1" applyAlignment="1">
      <alignment horizontal="center" vertical="center"/>
    </xf>
    <xf numFmtId="0" fontId="5" fillId="0" borderId="0" xfId="0" applyFont="1" applyAlignment="1">
      <alignment horizontal="center" vertical="center"/>
    </xf>
    <xf numFmtId="0" fontId="34" fillId="4" borderId="4"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4" fillId="0" borderId="9" xfId="0" applyFont="1" applyBorder="1" applyAlignment="1">
      <alignment horizontal="center" vertical="center" wrapText="1"/>
    </xf>
    <xf numFmtId="3" fontId="34" fillId="0" borderId="9" xfId="0" applyNumberFormat="1" applyFont="1" applyBorder="1" applyAlignment="1">
      <alignment horizontal="center" vertical="center" wrapText="1"/>
    </xf>
    <xf numFmtId="3" fontId="34" fillId="0" borderId="27" xfId="0" applyNumberFormat="1" applyFont="1" applyBorder="1" applyAlignment="1">
      <alignment horizontal="center" vertical="center" wrapText="1"/>
    </xf>
    <xf numFmtId="3" fontId="34" fillId="4" borderId="4" xfId="0" applyNumberFormat="1" applyFont="1" applyFill="1" applyBorder="1" applyAlignment="1">
      <alignment horizontal="center" vertical="center" wrapText="1"/>
    </xf>
    <xf numFmtId="3" fontId="34" fillId="0" borderId="4" xfId="0" applyNumberFormat="1" applyFont="1" applyBorder="1" applyAlignment="1">
      <alignment horizontal="center" vertical="center" wrapText="1"/>
    </xf>
    <xf numFmtId="3" fontId="34" fillId="0" borderId="33" xfId="0" applyNumberFormat="1" applyFont="1" applyBorder="1" applyAlignment="1">
      <alignment horizontal="center" vertical="center" wrapText="1"/>
    </xf>
    <xf numFmtId="3" fontId="34" fillId="4" borderId="9" xfId="0" applyNumberFormat="1" applyFont="1" applyFill="1" applyBorder="1" applyAlignment="1">
      <alignment horizontal="center" vertical="center" wrapText="1"/>
    </xf>
    <xf numFmtId="0" fontId="0" fillId="4" borderId="0" xfId="0" applyFill="1" applyAlignment="1">
      <alignment horizontal="left" vertical="center"/>
    </xf>
    <xf numFmtId="3" fontId="24" fillId="3" borderId="11" xfId="0" applyNumberFormat="1" applyFont="1" applyFill="1" applyBorder="1" applyAlignment="1">
      <alignment horizontal="center" vertical="center" wrapText="1"/>
    </xf>
    <xf numFmtId="0" fontId="8" fillId="0" borderId="4" xfId="0" applyFont="1" applyFill="1" applyBorder="1" applyAlignment="1">
      <alignment horizontal="justify" vertical="center"/>
    </xf>
    <xf numFmtId="0" fontId="8" fillId="0" borderId="9" xfId="0" applyFont="1" applyFill="1" applyBorder="1" applyAlignment="1">
      <alignment horizontal="justify" vertical="center"/>
    </xf>
    <xf numFmtId="0" fontId="32" fillId="4" borderId="9" xfId="0" applyFont="1" applyFill="1" applyBorder="1" applyAlignment="1">
      <alignment horizontal="left" vertical="center"/>
    </xf>
    <xf numFmtId="0" fontId="8" fillId="0" borderId="11" xfId="0" applyFont="1" applyFill="1" applyBorder="1" applyAlignment="1">
      <alignment horizontal="justify" vertical="center"/>
    </xf>
    <xf numFmtId="0" fontId="23" fillId="0" borderId="10" xfId="0" applyFont="1" applyFill="1" applyBorder="1" applyAlignment="1">
      <alignment horizontal="center" vertical="center"/>
    </xf>
    <xf numFmtId="0" fontId="23" fillId="0" borderId="10" xfId="0" applyFont="1" applyFill="1" applyBorder="1" applyAlignment="1">
      <alignment vertical="center" wrapText="1"/>
    </xf>
    <xf numFmtId="0" fontId="23" fillId="0" borderId="10" xfId="0" applyFont="1" applyFill="1" applyBorder="1" applyAlignment="1">
      <alignment vertical="center"/>
    </xf>
    <xf numFmtId="49" fontId="23" fillId="0" borderId="10" xfId="0" applyNumberFormat="1" applyFont="1" applyFill="1" applyBorder="1" applyAlignment="1">
      <alignment horizontal="center" vertical="center"/>
    </xf>
    <xf numFmtId="3" fontId="23" fillId="0" borderId="10" xfId="0" applyNumberFormat="1" applyFont="1" applyFill="1" applyBorder="1" applyAlignment="1">
      <alignment horizontal="center" vertical="center"/>
    </xf>
    <xf numFmtId="0" fontId="23" fillId="0" borderId="10" xfId="0" applyNumberFormat="1" applyFont="1" applyFill="1" applyBorder="1" applyAlignment="1">
      <alignment horizontal="center" vertical="center"/>
    </xf>
    <xf numFmtId="3" fontId="23" fillId="0" borderId="35" xfId="0" applyNumberFormat="1" applyFont="1" applyFill="1" applyBorder="1" applyAlignment="1">
      <alignment horizontal="center" vertical="center"/>
    </xf>
    <xf numFmtId="3" fontId="24" fillId="3" borderId="17" xfId="0" applyNumberFormat="1" applyFont="1" applyFill="1" applyBorder="1" applyAlignment="1">
      <alignment horizontal="center" vertical="center"/>
    </xf>
    <xf numFmtId="3" fontId="24" fillId="3" borderId="18" xfId="0" applyNumberFormat="1" applyFont="1" applyFill="1" applyBorder="1" applyAlignment="1">
      <alignment horizontal="center" vertical="center"/>
    </xf>
    <xf numFmtId="3" fontId="33" fillId="0" borderId="26" xfId="36" applyNumberFormat="1" applyFont="1" applyBorder="1" applyAlignment="1">
      <alignment horizontal="center" vertical="center" wrapText="1"/>
    </xf>
    <xf numFmtId="3" fontId="5" fillId="4" borderId="4" xfId="0" applyNumberFormat="1" applyFont="1" applyFill="1" applyBorder="1" applyAlignment="1">
      <alignment horizontal="center" vertical="center"/>
    </xf>
    <xf numFmtId="3" fontId="5" fillId="4" borderId="33" xfId="0" applyNumberFormat="1" applyFont="1" applyFill="1" applyBorder="1" applyAlignment="1">
      <alignment horizontal="center" vertical="center"/>
    </xf>
    <xf numFmtId="0" fontId="8" fillId="4" borderId="11" xfId="0" applyNumberFormat="1" applyFont="1" applyFill="1" applyBorder="1" applyAlignment="1">
      <alignment horizontal="center" vertical="center" wrapText="1"/>
    </xf>
    <xf numFmtId="0" fontId="23" fillId="0" borderId="11" xfId="0" applyFont="1" applyFill="1" applyBorder="1" applyAlignment="1">
      <alignment horizontal="center" vertical="center"/>
    </xf>
    <xf numFmtId="0" fontId="23" fillId="0" borderId="11" xfId="0" applyFont="1" applyFill="1" applyBorder="1" applyAlignment="1">
      <alignment vertical="center" wrapText="1"/>
    </xf>
    <xf numFmtId="0" fontId="23" fillId="0" borderId="11" xfId="0" applyFont="1" applyFill="1" applyBorder="1" applyAlignment="1">
      <alignment vertical="center"/>
    </xf>
    <xf numFmtId="49" fontId="23" fillId="0" borderId="11" xfId="0" applyNumberFormat="1" applyFont="1" applyFill="1" applyBorder="1" applyAlignment="1">
      <alignment horizontal="center" vertical="center"/>
    </xf>
    <xf numFmtId="3" fontId="23" fillId="0" borderId="11" xfId="0" applyNumberFormat="1" applyFont="1" applyFill="1" applyBorder="1" applyAlignment="1">
      <alignment horizontal="center" vertical="center"/>
    </xf>
    <xf numFmtId="0" fontId="23" fillId="0" borderId="11" xfId="0" applyNumberFormat="1" applyFont="1" applyFill="1" applyBorder="1" applyAlignment="1">
      <alignment horizontal="center" vertical="center"/>
    </xf>
    <xf numFmtId="3" fontId="23" fillId="0" borderId="32" xfId="0" applyNumberFormat="1" applyFont="1" applyFill="1" applyBorder="1" applyAlignment="1">
      <alignment horizontal="center" vertical="center"/>
    </xf>
    <xf numFmtId="0" fontId="23" fillId="0" borderId="0" xfId="0" applyFont="1" applyFill="1" applyBorder="1" applyAlignment="1">
      <alignment vertical="center" wrapText="1"/>
    </xf>
    <xf numFmtId="0" fontId="23" fillId="0" borderId="0" xfId="0" applyFont="1" applyFill="1" applyBorder="1" applyAlignment="1">
      <alignment vertical="center"/>
    </xf>
    <xf numFmtId="3" fontId="2" fillId="3" borderId="13" xfId="0" applyNumberFormat="1" applyFont="1" applyFill="1" applyBorder="1" applyAlignment="1">
      <alignment horizontal="center" vertical="center" wrapText="1"/>
    </xf>
    <xf numFmtId="3" fontId="33" fillId="4" borderId="11" xfId="32" applyNumberFormat="1" applyFont="1" applyFill="1" applyBorder="1" applyAlignment="1">
      <alignment horizontal="center" vertical="center" wrapText="1"/>
    </xf>
    <xf numFmtId="3" fontId="33" fillId="0" borderId="11" xfId="32" applyNumberFormat="1" applyFont="1" applyFill="1" applyBorder="1" applyAlignment="1">
      <alignment horizontal="center" vertical="center" wrapText="1"/>
    </xf>
    <xf numFmtId="3" fontId="33" fillId="0" borderId="11" xfId="0" applyNumberFormat="1" applyFont="1" applyBorder="1" applyAlignment="1">
      <alignment horizontal="center" vertical="center" wrapText="1"/>
    </xf>
    <xf numFmtId="3" fontId="33" fillId="0" borderId="32" xfId="0" applyNumberFormat="1" applyFont="1" applyBorder="1" applyAlignment="1">
      <alignment horizontal="center" vertical="center" wrapText="1"/>
    </xf>
    <xf numFmtId="0" fontId="8" fillId="0" borderId="11" xfId="0" applyFont="1" applyFill="1" applyBorder="1" applyAlignment="1">
      <alignment wrapText="1"/>
    </xf>
    <xf numFmtId="0" fontId="8" fillId="0" borderId="32" xfId="0" applyFont="1" applyFill="1" applyBorder="1" applyAlignment="1">
      <alignment horizontal="center" vertical="center"/>
    </xf>
    <xf numFmtId="0" fontId="8" fillId="4" borderId="2" xfId="0" applyNumberFormat="1" applyFont="1" applyFill="1" applyBorder="1" applyAlignment="1">
      <alignment horizontal="center" vertical="center" wrapText="1"/>
    </xf>
    <xf numFmtId="0" fontId="34" fillId="0" borderId="12" xfId="0" applyFont="1" applyBorder="1" applyAlignment="1">
      <alignment horizontal="left" vertical="center" wrapText="1"/>
    </xf>
    <xf numFmtId="3" fontId="24" fillId="3" borderId="23" xfId="0" applyNumberFormat="1" applyFont="1" applyFill="1" applyBorder="1" applyAlignment="1">
      <alignment horizontal="center" vertical="center" wrapText="1"/>
    </xf>
    <xf numFmtId="0" fontId="23" fillId="0" borderId="42"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2" xfId="0" applyFont="1" applyFill="1" applyBorder="1" applyAlignment="1">
      <alignment vertical="center" wrapText="1"/>
    </xf>
    <xf numFmtId="0" fontId="23" fillId="0" borderId="2" xfId="0" applyFont="1" applyFill="1" applyBorder="1" applyAlignment="1">
      <alignment vertical="center"/>
    </xf>
    <xf numFmtId="49" fontId="23" fillId="0" borderId="2" xfId="0" applyNumberFormat="1" applyFont="1" applyFill="1" applyBorder="1" applyAlignment="1">
      <alignment horizontal="center" vertical="center"/>
    </xf>
    <xf numFmtId="3" fontId="23" fillId="0" borderId="2" xfId="0" applyNumberFormat="1" applyFont="1" applyFill="1" applyBorder="1" applyAlignment="1">
      <alignment horizontal="center" vertical="center"/>
    </xf>
    <xf numFmtId="0" fontId="23" fillId="0" borderId="2" xfId="0" applyNumberFormat="1" applyFont="1" applyFill="1" applyBorder="1" applyAlignment="1">
      <alignment horizontal="center" vertical="center"/>
    </xf>
    <xf numFmtId="3" fontId="23" fillId="0" borderId="41" xfId="0" applyNumberFormat="1" applyFont="1" applyFill="1" applyBorder="1" applyAlignment="1">
      <alignment horizontal="center" vertical="center"/>
    </xf>
    <xf numFmtId="3" fontId="0" fillId="0" borderId="0" xfId="0" applyNumberFormat="1" applyFont="1" applyBorder="1"/>
    <xf numFmtId="168" fontId="23" fillId="0" borderId="0" xfId="0" applyNumberFormat="1" applyFont="1" applyFill="1" applyAlignment="1">
      <alignment horizontal="center" vertical="center"/>
    </xf>
    <xf numFmtId="168" fontId="24" fillId="0" borderId="0" xfId="0" applyNumberFormat="1" applyFont="1" applyFill="1" applyAlignment="1">
      <alignment horizontal="center" vertical="center" wrapText="1"/>
    </xf>
    <xf numFmtId="168" fontId="23" fillId="0" borderId="10" xfId="0" applyNumberFormat="1" applyFont="1" applyFill="1" applyBorder="1" applyAlignment="1">
      <alignment horizontal="center" vertical="center"/>
    </xf>
    <xf numFmtId="168" fontId="23" fillId="0" borderId="9" xfId="0" applyNumberFormat="1" applyFont="1" applyFill="1" applyBorder="1" applyAlignment="1">
      <alignment horizontal="center" vertical="center"/>
    </xf>
    <xf numFmtId="168" fontId="23" fillId="0" borderId="11" xfId="0" applyNumberFormat="1" applyFont="1" applyFill="1" applyBorder="1" applyAlignment="1">
      <alignment horizontal="center" vertical="center"/>
    </xf>
    <xf numFmtId="168" fontId="23" fillId="0" borderId="2" xfId="0" applyNumberFormat="1" applyFont="1" applyFill="1" applyBorder="1" applyAlignment="1">
      <alignment horizontal="center" vertical="center"/>
    </xf>
    <xf numFmtId="168" fontId="23" fillId="0" borderId="0" xfId="0" applyNumberFormat="1" applyFont="1" applyFill="1" applyAlignment="1">
      <alignment vertical="center"/>
    </xf>
    <xf numFmtId="0" fontId="23" fillId="0" borderId="4" xfId="0" applyFont="1" applyFill="1" applyBorder="1" applyAlignment="1">
      <alignment horizontal="center" vertical="center"/>
    </xf>
    <xf numFmtId="0" fontId="23" fillId="0" borderId="0" xfId="0" applyFont="1" applyFill="1" applyBorder="1" applyAlignment="1">
      <alignment horizontal="left"/>
    </xf>
    <xf numFmtId="0" fontId="23" fillId="0" borderId="12" xfId="0" applyFont="1" applyBorder="1" applyAlignment="1">
      <alignment horizontal="left" vertical="center" wrapText="1"/>
    </xf>
    <xf numFmtId="0" fontId="23" fillId="0" borderId="9" xfId="0" applyFont="1" applyBorder="1" applyAlignment="1">
      <alignment horizontal="left" wrapText="1"/>
    </xf>
    <xf numFmtId="1" fontId="23" fillId="0" borderId="9" xfId="0" applyNumberFormat="1" applyFont="1" applyBorder="1" applyAlignment="1">
      <alignment horizontal="center" vertical="center" wrapText="1"/>
    </xf>
    <xf numFmtId="0" fontId="23" fillId="0" borderId="9" xfId="0" applyFont="1" applyBorder="1" applyAlignment="1">
      <alignment horizontal="left" vertical="center" wrapText="1"/>
    </xf>
    <xf numFmtId="167" fontId="23" fillId="4" borderId="9" xfId="0" applyNumberFormat="1" applyFont="1" applyFill="1" applyBorder="1" applyAlignment="1">
      <alignment horizontal="center" vertical="center" wrapText="1"/>
    </xf>
    <xf numFmtId="4" fontId="23" fillId="0" borderId="9" xfId="0" applyNumberFormat="1" applyFont="1" applyBorder="1" applyAlignment="1">
      <alignment horizontal="center" vertical="center" wrapText="1"/>
    </xf>
    <xf numFmtId="0" fontId="23" fillId="0" borderId="9" xfId="0" applyFont="1" applyBorder="1" applyAlignment="1">
      <alignment horizontal="center" vertical="center" wrapText="1"/>
    </xf>
    <xf numFmtId="3" fontId="23" fillId="0" borderId="9" xfId="0" applyNumberFormat="1" applyFont="1" applyBorder="1" applyAlignment="1">
      <alignment horizontal="center" vertical="center" wrapText="1"/>
    </xf>
    <xf numFmtId="3" fontId="23" fillId="0" borderId="27" xfId="0" applyNumberFormat="1" applyFont="1" applyBorder="1" applyAlignment="1">
      <alignment horizontal="center" vertical="center" wrapText="1"/>
    </xf>
    <xf numFmtId="0" fontId="23" fillId="0" borderId="9" xfId="11" applyFont="1" applyBorder="1" applyAlignment="1">
      <alignment horizontal="left" vertical="center" wrapText="1"/>
    </xf>
    <xf numFmtId="0" fontId="23" fillId="0" borderId="9" xfId="11" applyFont="1" applyBorder="1" applyAlignment="1">
      <alignment horizontal="left" wrapText="1"/>
    </xf>
    <xf numFmtId="0" fontId="23" fillId="0" borderId="9" xfId="11" applyFont="1" applyBorder="1" applyAlignment="1">
      <alignment horizontal="center" vertical="center" wrapText="1"/>
    </xf>
    <xf numFmtId="3" fontId="23" fillId="0" borderId="9" xfId="11" applyNumberFormat="1" applyFont="1" applyBorder="1" applyAlignment="1">
      <alignment horizontal="center" vertical="center" wrapText="1"/>
    </xf>
    <xf numFmtId="0" fontId="23" fillId="0" borderId="11" xfId="0" applyFont="1" applyBorder="1" applyAlignment="1">
      <alignment horizontal="left" wrapText="1"/>
    </xf>
    <xf numFmtId="1" fontId="23" fillId="0" borderId="11" xfId="0" applyNumberFormat="1" applyFont="1" applyBorder="1" applyAlignment="1">
      <alignment horizontal="center" vertical="center" wrapText="1"/>
    </xf>
    <xf numFmtId="0" fontId="23" fillId="0" borderId="11" xfId="0" applyFont="1" applyBorder="1" applyAlignment="1">
      <alignment horizontal="left" vertical="center" wrapText="1"/>
    </xf>
    <xf numFmtId="167" fontId="23" fillId="4" borderId="11" xfId="0" applyNumberFormat="1" applyFont="1" applyFill="1" applyBorder="1" applyAlignment="1">
      <alignment horizontal="center" vertical="center" wrapText="1"/>
    </xf>
    <xf numFmtId="4" fontId="23" fillId="0" borderId="11" xfId="0" applyNumberFormat="1" applyFont="1" applyBorder="1" applyAlignment="1">
      <alignment horizontal="center" vertical="center" wrapText="1"/>
    </xf>
    <xf numFmtId="0" fontId="23" fillId="0" borderId="11" xfId="0" applyFont="1" applyBorder="1" applyAlignment="1">
      <alignment horizontal="center" vertical="center" wrapText="1"/>
    </xf>
    <xf numFmtId="3" fontId="23" fillId="0" borderId="11" xfId="0" applyNumberFormat="1" applyFont="1" applyBorder="1" applyAlignment="1">
      <alignment horizontal="center" vertical="center" wrapText="1"/>
    </xf>
    <xf numFmtId="3" fontId="23" fillId="0" borderId="32" xfId="0" applyNumberFormat="1" applyFont="1" applyBorder="1" applyAlignment="1">
      <alignment horizontal="center" vertical="center" wrapText="1"/>
    </xf>
    <xf numFmtId="2" fontId="23" fillId="0" borderId="11" xfId="0" applyNumberFormat="1" applyFont="1" applyBorder="1" applyAlignment="1">
      <alignment horizontal="center" vertical="center" wrapText="1"/>
    </xf>
    <xf numFmtId="4" fontId="3" fillId="3" borderId="10" xfId="0" applyNumberFormat="1" applyFont="1" applyFill="1" applyBorder="1" applyAlignment="1">
      <alignment horizontal="center" vertical="center" wrapText="1"/>
    </xf>
    <xf numFmtId="0" fontId="3" fillId="0" borderId="0" xfId="0" applyFont="1" applyFill="1" applyBorder="1" applyAlignment="1">
      <alignment horizontal="center"/>
    </xf>
    <xf numFmtId="4" fontId="3" fillId="3" borderId="13" xfId="0" applyNumberFormat="1" applyFont="1" applyFill="1" applyBorder="1" applyAlignment="1">
      <alignment horizontal="center" vertical="center" wrapText="1"/>
    </xf>
    <xf numFmtId="3" fontId="3" fillId="3" borderId="17"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0" fontId="3" fillId="0" borderId="0" xfId="0" applyFont="1" applyFill="1" applyBorder="1" applyAlignment="1">
      <alignment horizontal="left"/>
    </xf>
    <xf numFmtId="168" fontId="8" fillId="0" borderId="0" xfId="0" applyNumberFormat="1" applyFont="1"/>
    <xf numFmtId="168" fontId="8" fillId="0" borderId="4" xfId="0" applyNumberFormat="1" applyFont="1" applyFill="1" applyBorder="1" applyAlignment="1">
      <alignment horizontal="center" vertical="center" wrapText="1"/>
    </xf>
    <xf numFmtId="168" fontId="8" fillId="0" borderId="9" xfId="0" applyNumberFormat="1" applyFont="1" applyFill="1" applyBorder="1" applyAlignment="1">
      <alignment horizontal="center" vertical="center" wrapText="1"/>
    </xf>
    <xf numFmtId="168" fontId="8" fillId="0" borderId="11" xfId="0" applyNumberFormat="1"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4" xfId="0" applyFont="1" applyFill="1" applyBorder="1" applyAlignment="1">
      <alignment horizontal="justify" vertical="center" wrapText="1"/>
    </xf>
    <xf numFmtId="4" fontId="23" fillId="0" borderId="4" xfId="0" applyNumberFormat="1" applyFont="1" applyFill="1" applyBorder="1" applyAlignment="1">
      <alignment horizontal="center" vertical="center" wrapText="1"/>
    </xf>
    <xf numFmtId="3" fontId="23" fillId="0" borderId="4" xfId="32" applyNumberFormat="1" applyFont="1" applyFill="1" applyBorder="1" applyAlignment="1">
      <alignment horizontal="center" vertical="center" wrapText="1"/>
    </xf>
    <xf numFmtId="3" fontId="23" fillId="0" borderId="4" xfId="0" applyNumberFormat="1" applyFont="1" applyFill="1" applyBorder="1" applyAlignment="1">
      <alignment horizontal="center" vertical="center" wrapText="1"/>
    </xf>
    <xf numFmtId="3" fontId="23" fillId="0" borderId="33" xfId="0" applyNumberFormat="1" applyFont="1" applyFill="1" applyBorder="1" applyAlignment="1">
      <alignment horizontal="center" vertical="center" wrapText="1"/>
    </xf>
    <xf numFmtId="0" fontId="23" fillId="0" borderId="0" xfId="0" applyFont="1" applyFill="1"/>
    <xf numFmtId="0" fontId="23" fillId="0" borderId="3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4" fontId="23" fillId="0" borderId="2" xfId="0" applyNumberFormat="1" applyFont="1" applyFill="1" applyBorder="1" applyAlignment="1">
      <alignment horizontal="center" vertical="center" wrapText="1"/>
    </xf>
    <xf numFmtId="3" fontId="23" fillId="0" borderId="2" xfId="32" applyNumberFormat="1" applyFont="1" applyFill="1" applyBorder="1" applyAlignment="1">
      <alignment horizontal="center" vertical="center" wrapText="1"/>
    </xf>
    <xf numFmtId="3" fontId="23" fillId="0" borderId="2" xfId="0" applyNumberFormat="1" applyFont="1" applyFill="1" applyBorder="1" applyAlignment="1">
      <alignment horizontal="center" vertical="center" wrapText="1"/>
    </xf>
    <xf numFmtId="3" fontId="23" fillId="0" borderId="41" xfId="0" applyNumberFormat="1"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11" xfId="0" applyFont="1" applyFill="1" applyBorder="1" applyAlignment="1">
      <alignment horizontal="justify" vertical="center" wrapText="1"/>
    </xf>
    <xf numFmtId="4" fontId="23" fillId="0" borderId="11" xfId="0" applyNumberFormat="1" applyFont="1" applyFill="1" applyBorder="1" applyAlignment="1">
      <alignment horizontal="center" vertical="center" wrapText="1"/>
    </xf>
    <xf numFmtId="3" fontId="23" fillId="0" borderId="11" xfId="32" applyNumberFormat="1" applyFont="1" applyFill="1" applyBorder="1" applyAlignment="1">
      <alignment horizontal="center" vertical="center" wrapText="1"/>
    </xf>
    <xf numFmtId="3" fontId="23" fillId="0" borderId="11" xfId="0" applyNumberFormat="1" applyFont="1" applyFill="1" applyBorder="1" applyAlignment="1">
      <alignment horizontal="center" vertical="center" wrapText="1"/>
    </xf>
    <xf numFmtId="3" fontId="23" fillId="0" borderId="32" xfId="0" applyNumberFormat="1" applyFont="1" applyFill="1" applyBorder="1" applyAlignment="1">
      <alignment horizontal="center" vertical="center" wrapText="1"/>
    </xf>
    <xf numFmtId="168" fontId="27" fillId="0" borderId="0" xfId="0" applyNumberFormat="1" applyFont="1" applyFill="1" applyAlignment="1">
      <alignment horizontal="center" vertical="center"/>
    </xf>
    <xf numFmtId="168" fontId="23" fillId="0" borderId="4" xfId="0" applyNumberFormat="1" applyFont="1" applyFill="1" applyBorder="1" applyAlignment="1">
      <alignment horizontal="center" vertical="center" wrapText="1"/>
    </xf>
    <xf numFmtId="168" fontId="23" fillId="0" borderId="2" xfId="0" applyNumberFormat="1" applyFont="1" applyFill="1" applyBorder="1" applyAlignment="1">
      <alignment horizontal="center" vertical="center" wrapText="1"/>
    </xf>
    <xf numFmtId="168" fontId="23" fillId="0" borderId="11" xfId="0" applyNumberFormat="1" applyFont="1" applyFill="1" applyBorder="1" applyAlignment="1">
      <alignment horizontal="center" vertical="center" wrapText="1"/>
    </xf>
    <xf numFmtId="0" fontId="24" fillId="0" borderId="0" xfId="0" applyFont="1" applyFill="1"/>
    <xf numFmtId="3" fontId="24" fillId="3" borderId="9" xfId="0" applyNumberFormat="1" applyFont="1" applyFill="1" applyBorder="1" applyAlignment="1">
      <alignment horizontal="center" vertical="center" wrapText="1"/>
    </xf>
    <xf numFmtId="3" fontId="24" fillId="3" borderId="13" xfId="0" applyNumberFormat="1" applyFont="1" applyFill="1" applyBorder="1" applyAlignment="1">
      <alignment horizontal="center" vertical="center" wrapText="1"/>
    </xf>
    <xf numFmtId="3" fontId="24" fillId="3" borderId="17" xfId="0" applyNumberFormat="1" applyFont="1" applyFill="1" applyBorder="1" applyAlignment="1">
      <alignment horizontal="center" vertical="center" wrapText="1"/>
    </xf>
    <xf numFmtId="3" fontId="24" fillId="3" borderId="18"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 fontId="2" fillId="3" borderId="10" xfId="0" applyNumberFormat="1" applyFont="1" applyFill="1" applyBorder="1" applyAlignment="1">
      <alignment horizontal="center" vertical="center" wrapText="1"/>
    </xf>
    <xf numFmtId="4" fontId="2" fillId="3" borderId="9" xfId="0" applyNumberFormat="1" applyFont="1" applyFill="1" applyBorder="1" applyAlignment="1">
      <alignment horizontal="center" vertical="center" wrapText="1"/>
    </xf>
    <xf numFmtId="4" fontId="2" fillId="3" borderId="13" xfId="0" applyNumberFormat="1" applyFont="1" applyFill="1" applyBorder="1" applyAlignment="1">
      <alignment horizontal="center" vertical="center" wrapText="1"/>
    </xf>
    <xf numFmtId="4" fontId="2" fillId="3" borderId="35"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4" fontId="2" fillId="3" borderId="29"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2" fillId="3" borderId="14" xfId="0" applyNumberFormat="1" applyFont="1" applyFill="1" applyBorder="1" applyAlignment="1">
      <alignment horizontal="center" vertical="center" wrapText="1"/>
    </xf>
    <xf numFmtId="0" fontId="2" fillId="3" borderId="12" xfId="0" applyNumberFormat="1"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0" fontId="2" fillId="3" borderId="10"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3" xfId="0" applyFill="1" applyBorder="1" applyAlignment="1">
      <alignment horizontal="center" vertical="center" wrapText="1"/>
    </xf>
    <xf numFmtId="3" fontId="2" fillId="3" borderId="10" xfId="0" applyNumberFormat="1" applyFont="1" applyFill="1" applyBorder="1" applyAlignment="1">
      <alignment horizontal="center" vertical="center" wrapText="1"/>
    </xf>
    <xf numFmtId="3" fontId="2" fillId="3" borderId="13" xfId="0" applyNumberFormat="1" applyFont="1" applyFill="1" applyBorder="1" applyAlignment="1">
      <alignment horizontal="center" vertical="center" wrapText="1"/>
    </xf>
    <xf numFmtId="3" fontId="2" fillId="3" borderId="35" xfId="0" applyNumberFormat="1" applyFont="1" applyFill="1" applyBorder="1" applyAlignment="1">
      <alignment horizontal="center" vertical="center" wrapText="1"/>
    </xf>
    <xf numFmtId="0" fontId="16" fillId="3" borderId="7" xfId="0" applyFont="1" applyFill="1" applyBorder="1" applyAlignment="1">
      <alignment horizontal="center" vertical="center"/>
    </xf>
    <xf numFmtId="0" fontId="31" fillId="3" borderId="15" xfId="0" applyFont="1" applyFill="1" applyBorder="1" applyAlignment="1">
      <alignment horizontal="center" vertical="center"/>
    </xf>
    <xf numFmtId="49" fontId="24" fillId="3" borderId="20" xfId="0" applyNumberFormat="1" applyFont="1" applyFill="1" applyBorder="1" applyAlignment="1">
      <alignment horizontal="center" vertical="center" wrapText="1"/>
    </xf>
    <xf numFmtId="49" fontId="24" fillId="3" borderId="2" xfId="0" applyNumberFormat="1" applyFont="1" applyFill="1" applyBorder="1" applyAlignment="1">
      <alignment horizontal="center" vertical="center" wrapText="1"/>
    </xf>
    <xf numFmtId="0" fontId="24" fillId="0" borderId="0" xfId="0" applyFont="1" applyFill="1" applyAlignment="1">
      <alignment horizontal="center" vertical="center" wrapText="1"/>
    </xf>
    <xf numFmtId="15" fontId="24" fillId="0" borderId="0" xfId="0" applyNumberFormat="1" applyFont="1" applyFill="1" applyAlignment="1">
      <alignment horizontal="center" vertical="center" wrapText="1"/>
    </xf>
    <xf numFmtId="0" fontId="24" fillId="3" borderId="30" xfId="0" applyFont="1" applyFill="1" applyBorder="1" applyAlignment="1">
      <alignment horizontal="center" vertical="center" wrapText="1"/>
    </xf>
    <xf numFmtId="0" fontId="24" fillId="3" borderId="31" xfId="0" applyFont="1" applyFill="1" applyBorder="1" applyAlignment="1">
      <alignment horizontal="center" vertical="center" wrapText="1"/>
    </xf>
    <xf numFmtId="0" fontId="24" fillId="3" borderId="20" xfId="0" applyFont="1" applyFill="1" applyBorder="1" applyAlignment="1">
      <alignment horizontal="center" vertical="center" wrapText="1"/>
    </xf>
    <xf numFmtId="0" fontId="24" fillId="3" borderId="2" xfId="0" applyFont="1" applyFill="1" applyBorder="1" applyAlignment="1">
      <alignment horizontal="center" vertical="center" wrapText="1"/>
    </xf>
    <xf numFmtId="168" fontId="24" fillId="3" borderId="20" xfId="0" applyNumberFormat="1" applyFont="1" applyFill="1" applyBorder="1" applyAlignment="1">
      <alignment horizontal="center" vertical="center" wrapText="1"/>
    </xf>
    <xf numFmtId="168" fontId="24" fillId="3" borderId="2" xfId="0" applyNumberFormat="1" applyFont="1" applyFill="1" applyBorder="1" applyAlignment="1">
      <alignment horizontal="center" vertical="center" wrapText="1"/>
    </xf>
    <xf numFmtId="3" fontId="24" fillId="3" borderId="32" xfId="0" applyNumberFormat="1" applyFont="1" applyFill="1" applyBorder="1" applyAlignment="1">
      <alignment horizontal="center" vertical="center" wrapText="1"/>
    </xf>
    <xf numFmtId="3" fontId="24" fillId="3" borderId="41" xfId="0" applyNumberFormat="1" applyFont="1" applyFill="1" applyBorder="1" applyAlignment="1">
      <alignment horizontal="center" vertical="center" wrapText="1"/>
    </xf>
    <xf numFmtId="0" fontId="24" fillId="3" borderId="8" xfId="0" applyFont="1" applyFill="1" applyBorder="1" applyAlignment="1">
      <alignment horizontal="center" vertical="center" wrapText="1"/>
    </xf>
    <xf numFmtId="0" fontId="25" fillId="3" borderId="17" xfId="0" applyFont="1" applyFill="1" applyBorder="1" applyAlignment="1">
      <alignment horizontal="center" vertical="center" wrapText="1"/>
    </xf>
    <xf numFmtId="3" fontId="24" fillId="3" borderId="21" xfId="0" applyNumberFormat="1" applyFont="1" applyFill="1" applyBorder="1" applyAlignment="1">
      <alignment horizontal="center" vertical="center" wrapText="1"/>
    </xf>
    <xf numFmtId="3" fontId="24" fillId="3" borderId="22" xfId="0" applyNumberFormat="1" applyFont="1" applyFill="1" applyBorder="1" applyAlignment="1">
      <alignment horizontal="center" vertical="center" wrapText="1"/>
    </xf>
    <xf numFmtId="3" fontId="24" fillId="3" borderId="23" xfId="0" applyNumberFormat="1" applyFont="1" applyFill="1" applyBorder="1" applyAlignment="1">
      <alignment horizontal="center" vertical="center" wrapText="1"/>
    </xf>
    <xf numFmtId="3" fontId="24" fillId="3" borderId="20" xfId="0" applyNumberFormat="1" applyFont="1" applyFill="1" applyBorder="1" applyAlignment="1">
      <alignment horizontal="center" vertical="center" wrapText="1"/>
    </xf>
    <xf numFmtId="3" fontId="24" fillId="3" borderId="2" xfId="0" applyNumberFormat="1" applyFont="1" applyFill="1" applyBorder="1" applyAlignment="1">
      <alignment horizontal="center" vertical="center" wrapText="1"/>
    </xf>
    <xf numFmtId="0" fontId="24" fillId="3" borderId="20" xfId="0" applyNumberFormat="1" applyFont="1" applyFill="1" applyBorder="1" applyAlignment="1">
      <alignment horizontal="center" vertical="center" wrapText="1"/>
    </xf>
    <xf numFmtId="0" fontId="24" fillId="3" borderId="2" xfId="0" applyNumberFormat="1" applyFont="1" applyFill="1" applyBorder="1" applyAlignment="1">
      <alignment horizontal="center" vertical="center" wrapText="1"/>
    </xf>
    <xf numFmtId="3" fontId="24" fillId="3" borderId="24" xfId="0" applyNumberFormat="1" applyFont="1" applyFill="1" applyBorder="1" applyAlignment="1">
      <alignment horizontal="center" vertical="center" wrapText="1"/>
    </xf>
    <xf numFmtId="3" fontId="24" fillId="3" borderId="25" xfId="0" applyNumberFormat="1" applyFont="1" applyFill="1" applyBorder="1" applyAlignment="1">
      <alignment horizontal="center" vertical="center" wrapText="1"/>
    </xf>
    <xf numFmtId="3" fontId="24" fillId="3" borderId="26" xfId="0" applyNumberFormat="1" applyFont="1" applyFill="1" applyBorder="1" applyAlignment="1">
      <alignment horizontal="center" vertical="center" wrapText="1"/>
    </xf>
    <xf numFmtId="3" fontId="24" fillId="3" borderId="11" xfId="0" applyNumberFormat="1" applyFont="1" applyFill="1" applyBorder="1" applyAlignment="1">
      <alignment horizontal="center" vertical="center" wrapText="1"/>
    </xf>
    <xf numFmtId="0" fontId="3" fillId="3" borderId="7" xfId="0" applyFont="1" applyFill="1" applyBorder="1" applyAlignment="1">
      <alignment horizontal="center" vertical="center"/>
    </xf>
    <xf numFmtId="0" fontId="35" fillId="3" borderId="15" xfId="0" applyFont="1" applyFill="1" applyBorder="1" applyAlignment="1">
      <alignment horizontal="center" vertical="center"/>
    </xf>
    <xf numFmtId="0" fontId="35" fillId="3" borderId="16" xfId="0" applyFont="1" applyFill="1" applyBorder="1" applyAlignment="1">
      <alignment horizontal="center" vertical="center"/>
    </xf>
    <xf numFmtId="3" fontId="3" fillId="3" borderId="20" xfId="0" applyNumberFormat="1" applyFont="1" applyFill="1" applyBorder="1" applyAlignment="1">
      <alignment horizontal="center" vertical="center" wrapText="1"/>
    </xf>
    <xf numFmtId="3" fontId="3" fillId="3" borderId="2" xfId="0" applyNumberFormat="1" applyFont="1" applyFill="1" applyBorder="1" applyAlignment="1">
      <alignment horizontal="center" vertical="center" wrapText="1"/>
    </xf>
    <xf numFmtId="3" fontId="3" fillId="3" borderId="28" xfId="0" applyNumberFormat="1" applyFont="1" applyFill="1" applyBorder="1" applyAlignment="1">
      <alignment horizontal="center" vertical="center" wrapText="1"/>
    </xf>
    <xf numFmtId="4" fontId="3" fillId="3" borderId="21" xfId="0" applyNumberFormat="1" applyFont="1" applyFill="1" applyBorder="1" applyAlignment="1">
      <alignment horizontal="center" vertical="center" wrapText="1"/>
    </xf>
    <xf numFmtId="4" fontId="3" fillId="3" borderId="24"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center" wrapText="1"/>
    </xf>
    <xf numFmtId="4" fontId="3" fillId="3" borderId="26"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4" fontId="3" fillId="3" borderId="28" xfId="0" applyNumberFormat="1" applyFont="1" applyFill="1" applyBorder="1" applyAlignment="1">
      <alignment horizontal="center" vertical="center" wrapText="1"/>
    </xf>
    <xf numFmtId="4" fontId="3" fillId="3" borderId="32" xfId="0" applyNumberFormat="1" applyFont="1" applyFill="1" applyBorder="1" applyAlignment="1">
      <alignment horizontal="center" vertical="center" wrapText="1"/>
    </xf>
    <xf numFmtId="4" fontId="3" fillId="3" borderId="40" xfId="0" applyNumberFormat="1" applyFont="1" applyFill="1" applyBorder="1" applyAlignment="1">
      <alignment horizontal="center" vertical="center" wrapText="1"/>
    </xf>
    <xf numFmtId="0" fontId="3" fillId="3" borderId="20"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3" fillId="3" borderId="28" xfId="0" applyNumberFormat="1" applyFont="1" applyFill="1" applyBorder="1" applyAlignment="1">
      <alignment horizontal="center" vertical="center" wrapText="1"/>
    </xf>
    <xf numFmtId="4" fontId="3" fillId="3" borderId="22" xfId="0" applyNumberFormat="1" applyFont="1" applyFill="1" applyBorder="1" applyAlignment="1">
      <alignment horizontal="center" vertical="center" wrapText="1"/>
    </xf>
    <xf numFmtId="4" fontId="3" fillId="3" borderId="23" xfId="0" applyNumberFormat="1" applyFont="1" applyFill="1" applyBorder="1" applyAlignment="1">
      <alignment horizontal="center" vertical="center" wrapText="1"/>
    </xf>
    <xf numFmtId="4" fontId="3" fillId="3" borderId="20"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15" fontId="16" fillId="0" borderId="19" xfId="0" applyNumberFormat="1" applyFont="1" applyFill="1" applyBorder="1" applyAlignment="1">
      <alignment horizontal="left" vertical="center" wrapText="1"/>
    </xf>
    <xf numFmtId="15" fontId="16" fillId="0" borderId="19" xfId="0" applyNumberFormat="1" applyFont="1" applyFill="1" applyBorder="1" applyAlignment="1">
      <alignment horizontal="center" vertical="center" wrapText="1"/>
    </xf>
    <xf numFmtId="0" fontId="3" fillId="3" borderId="30" xfId="0" applyNumberFormat="1" applyFont="1" applyFill="1" applyBorder="1" applyAlignment="1">
      <alignment horizontal="center" vertical="center" wrapText="1"/>
    </xf>
    <xf numFmtId="0" fontId="3" fillId="3" borderId="31" xfId="0" applyNumberFormat="1" applyFont="1" applyFill="1" applyBorder="1" applyAlignment="1">
      <alignment horizontal="center" vertical="center" wrapText="1"/>
    </xf>
    <xf numFmtId="0" fontId="3" fillId="3" borderId="39" xfId="0"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3" borderId="20" xfId="0" applyNumberFormat="1" applyFont="1" applyFill="1" applyBorder="1" applyAlignment="1">
      <alignment horizontal="center" vertical="center" wrapText="1"/>
    </xf>
    <xf numFmtId="0" fontId="16" fillId="3" borderId="2" xfId="0" applyNumberFormat="1" applyFont="1" applyFill="1" applyBorder="1" applyAlignment="1">
      <alignment horizontal="center" vertical="center" wrapText="1"/>
    </xf>
    <xf numFmtId="0" fontId="16" fillId="3" borderId="28" xfId="0" applyNumberFormat="1" applyFont="1" applyFill="1" applyBorder="1" applyAlignment="1">
      <alignment horizontal="center" vertical="center" wrapText="1"/>
    </xf>
    <xf numFmtId="0" fontId="16" fillId="3" borderId="14" xfId="0" applyNumberFormat="1" applyFont="1" applyFill="1" applyBorder="1" applyAlignment="1">
      <alignment horizontal="center" vertical="center" wrapText="1"/>
    </xf>
    <xf numFmtId="0" fontId="16" fillId="3" borderId="12" xfId="0" applyNumberFormat="1" applyFont="1" applyFill="1" applyBorder="1" applyAlignment="1">
      <alignment horizontal="center" vertical="center" wrapText="1"/>
    </xf>
    <xf numFmtId="0" fontId="16" fillId="3" borderId="6" xfId="0" applyNumberFormat="1" applyFont="1" applyFill="1" applyBorder="1" applyAlignment="1">
      <alignment horizontal="center" vertical="center" wrapText="1"/>
    </xf>
    <xf numFmtId="0" fontId="16" fillId="3" borderId="10" xfId="0" applyNumberFormat="1" applyFont="1" applyFill="1" applyBorder="1" applyAlignment="1">
      <alignment horizontal="center" vertical="center" wrapText="1"/>
    </xf>
    <xf numFmtId="0" fontId="16" fillId="3" borderId="9" xfId="0" applyNumberFormat="1" applyFont="1" applyFill="1" applyBorder="1" applyAlignment="1">
      <alignment horizontal="center" vertical="center" wrapText="1"/>
    </xf>
    <xf numFmtId="0" fontId="16" fillId="3" borderId="13" xfId="0" applyNumberFormat="1" applyFont="1" applyFill="1" applyBorder="1" applyAlignment="1">
      <alignment horizontal="center" vertical="center" wrapText="1"/>
    </xf>
    <xf numFmtId="168" fontId="16" fillId="3" borderId="20" xfId="0" applyNumberFormat="1" applyFont="1" applyFill="1" applyBorder="1" applyAlignment="1">
      <alignment horizontal="center" vertical="center" wrapText="1"/>
    </xf>
    <xf numFmtId="168" fontId="16" fillId="3" borderId="2" xfId="0" applyNumberFormat="1" applyFont="1" applyFill="1" applyBorder="1" applyAlignment="1">
      <alignment horizontal="center" vertical="center" wrapText="1"/>
    </xf>
    <xf numFmtId="168" fontId="16" fillId="3" borderId="28" xfId="0" applyNumberFormat="1" applyFont="1" applyFill="1" applyBorder="1" applyAlignment="1">
      <alignment horizontal="center" vertical="center" wrapText="1"/>
    </xf>
    <xf numFmtId="0" fontId="16" fillId="3" borderId="7" xfId="0" applyNumberFormat="1" applyFont="1" applyFill="1" applyBorder="1" applyAlignment="1">
      <alignment horizontal="center" vertical="center" wrapText="1"/>
    </xf>
    <xf numFmtId="0" fontId="16" fillId="3" borderId="15" xfId="0" applyNumberFormat="1" applyFont="1" applyFill="1" applyBorder="1" applyAlignment="1">
      <alignment horizontal="center" vertical="center" wrapText="1"/>
    </xf>
    <xf numFmtId="0" fontId="16" fillId="3" borderId="16" xfId="0" applyNumberFormat="1" applyFont="1" applyFill="1" applyBorder="1" applyAlignment="1">
      <alignment horizontal="center" vertical="center" wrapText="1"/>
    </xf>
    <xf numFmtId="3" fontId="16" fillId="3" borderId="21" xfId="0" applyNumberFormat="1" applyFont="1" applyFill="1" applyBorder="1" applyAlignment="1">
      <alignment horizontal="center" vertical="center" wrapText="1"/>
    </xf>
    <xf numFmtId="3" fontId="16" fillId="3" borderId="24" xfId="0" applyNumberFormat="1" applyFont="1" applyFill="1" applyBorder="1" applyAlignment="1">
      <alignment horizontal="center" vertical="center" wrapText="1"/>
    </xf>
    <xf numFmtId="3" fontId="16" fillId="3" borderId="9" xfId="0" applyNumberFormat="1" applyFont="1" applyFill="1" applyBorder="1" applyAlignment="1">
      <alignment horizontal="center" vertical="center" wrapText="1"/>
    </xf>
    <xf numFmtId="3" fontId="16" fillId="3" borderId="13" xfId="0" applyNumberFormat="1" applyFont="1" applyFill="1" applyBorder="1" applyAlignment="1">
      <alignment horizontal="center" vertical="center" wrapText="1"/>
    </xf>
    <xf numFmtId="3" fontId="16" fillId="3" borderId="11" xfId="0" applyNumberFormat="1" applyFont="1" applyFill="1" applyBorder="1" applyAlignment="1">
      <alignment horizontal="center" vertical="center" wrapText="1"/>
    </xf>
    <xf numFmtId="3" fontId="16" fillId="3" borderId="28" xfId="0" applyNumberFormat="1" applyFont="1" applyFill="1" applyBorder="1" applyAlignment="1">
      <alignment horizontal="center" vertical="center" wrapText="1"/>
    </xf>
    <xf numFmtId="3" fontId="16" fillId="3" borderId="27" xfId="0" applyNumberFormat="1" applyFont="1" applyFill="1" applyBorder="1" applyAlignment="1">
      <alignment horizontal="center" vertical="center" wrapText="1"/>
    </xf>
    <xf numFmtId="3" fontId="16" fillId="3" borderId="29" xfId="0" applyNumberFormat="1" applyFont="1" applyFill="1" applyBorder="1" applyAlignment="1">
      <alignment horizontal="center" vertical="center" wrapText="1"/>
    </xf>
    <xf numFmtId="3" fontId="16" fillId="3" borderId="10" xfId="0" applyNumberFormat="1" applyFont="1" applyFill="1" applyBorder="1" applyAlignment="1">
      <alignment horizontal="center" vertical="center" wrapText="1"/>
    </xf>
    <xf numFmtId="168" fontId="24" fillId="3" borderId="10" xfId="0" applyNumberFormat="1" applyFont="1" applyFill="1" applyBorder="1" applyAlignment="1">
      <alignment horizontal="center" vertical="center" wrapText="1"/>
    </xf>
    <xf numFmtId="168" fontId="24" fillId="3" borderId="9" xfId="0" applyNumberFormat="1" applyFont="1" applyFill="1" applyBorder="1" applyAlignment="1">
      <alignment horizontal="center" vertical="center" wrapText="1"/>
    </xf>
    <xf numFmtId="168" fontId="24" fillId="3" borderId="13" xfId="0" applyNumberFormat="1" applyFont="1" applyFill="1" applyBorder="1" applyAlignment="1">
      <alignment horizontal="center" vertical="center" wrapText="1"/>
    </xf>
    <xf numFmtId="3" fontId="24" fillId="3" borderId="9" xfId="0" applyNumberFormat="1" applyFont="1" applyFill="1" applyBorder="1" applyAlignment="1">
      <alignment horizontal="center" vertical="center" wrapText="1"/>
    </xf>
    <xf numFmtId="3" fontId="24" fillId="3" borderId="13" xfId="0" applyNumberFormat="1" applyFont="1" applyFill="1" applyBorder="1" applyAlignment="1">
      <alignment horizontal="center" vertical="center" wrapText="1"/>
    </xf>
    <xf numFmtId="3" fontId="24" fillId="3" borderId="27" xfId="0" applyNumberFormat="1" applyFont="1" applyFill="1" applyBorder="1" applyAlignment="1">
      <alignment horizontal="center" vertical="center" wrapText="1"/>
    </xf>
    <xf numFmtId="3" fontId="24" fillId="3" borderId="29" xfId="0" applyNumberFormat="1" applyFont="1" applyFill="1" applyBorder="1" applyAlignment="1">
      <alignment horizontal="center" vertical="center" wrapText="1"/>
    </xf>
    <xf numFmtId="0" fontId="24" fillId="3" borderId="7"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16" xfId="0" applyFont="1" applyFill="1" applyBorder="1" applyAlignment="1">
      <alignment horizontal="center" vertical="center" wrapText="1"/>
    </xf>
    <xf numFmtId="3" fontId="24" fillId="3" borderId="10" xfId="0" applyNumberFormat="1" applyFont="1" applyFill="1" applyBorder="1" applyAlignment="1">
      <alignment horizontal="center" vertical="center" wrapText="1"/>
    </xf>
    <xf numFmtId="3" fontId="24" fillId="3" borderId="35" xfId="0" applyNumberFormat="1" applyFont="1" applyFill="1" applyBorder="1" applyAlignment="1">
      <alignment horizontal="center" vertical="center" wrapText="1"/>
    </xf>
    <xf numFmtId="3" fontId="24" fillId="3" borderId="34" xfId="0" applyNumberFormat="1" applyFont="1" applyFill="1" applyBorder="1" applyAlignment="1">
      <alignment horizontal="center" vertical="center" wrapText="1"/>
    </xf>
    <xf numFmtId="3" fontId="24" fillId="3" borderId="28" xfId="0" applyNumberFormat="1"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26" fillId="0" borderId="0" xfId="0" applyFont="1" applyFill="1" applyAlignment="1">
      <alignment horizontal="center" vertical="center" wrapText="1"/>
    </xf>
    <xf numFmtId="0" fontId="24" fillId="3" borderId="39" xfId="0" applyFont="1" applyFill="1" applyBorder="1" applyAlignment="1">
      <alignment horizontal="center" vertical="center" wrapText="1"/>
    </xf>
    <xf numFmtId="0" fontId="24" fillId="3" borderId="28" xfId="0" applyFont="1" applyFill="1" applyBorder="1" applyAlignment="1">
      <alignment horizontal="center" vertical="center" wrapText="1"/>
    </xf>
    <xf numFmtId="0" fontId="2" fillId="3" borderId="36" xfId="0" applyNumberFormat="1" applyFont="1" applyFill="1" applyBorder="1" applyAlignment="1">
      <alignment horizontal="center" vertical="center" wrapText="1"/>
    </xf>
    <xf numFmtId="0" fontId="2" fillId="3" borderId="37" xfId="0" applyNumberFormat="1" applyFont="1" applyFill="1" applyBorder="1" applyAlignment="1">
      <alignment horizontal="center" vertical="center" wrapText="1"/>
    </xf>
  </cellXfs>
  <cellStyles count="43">
    <cellStyle name="Comma" xfId="32" builtinId="3"/>
    <cellStyle name="Comma 2" xfId="13" xr:uid="{00000000-0005-0000-0000-000001000000}"/>
    <cellStyle name="Comma 2 2" xfId="21" xr:uid="{00000000-0005-0000-0000-000002000000}"/>
    <cellStyle name="Comma 2 3" xfId="28" xr:uid="{00000000-0005-0000-0000-000003000000}"/>
    <cellStyle name="Comma 2 4" xfId="29" xr:uid="{00000000-0005-0000-0000-000004000000}"/>
    <cellStyle name="Comma 3" xfId="14" xr:uid="{00000000-0005-0000-0000-000005000000}"/>
    <cellStyle name="Comma 3 2" xfId="20" xr:uid="{00000000-0005-0000-0000-000006000000}"/>
    <cellStyle name="Comma 3 3" xfId="22" xr:uid="{00000000-0005-0000-0000-000007000000}"/>
    <cellStyle name="Comma 4" xfId="15" xr:uid="{00000000-0005-0000-0000-000008000000}"/>
    <cellStyle name="Comma 5" xfId="12" xr:uid="{00000000-0005-0000-0000-000009000000}"/>
    <cellStyle name="Input 2" xfId="16" xr:uid="{00000000-0005-0000-0000-00000A000000}"/>
    <cellStyle name="Neutral 2" xfId="37" xr:uid="{00000000-0005-0000-0000-00000B000000}"/>
    <cellStyle name="Normal" xfId="0" builtinId="0"/>
    <cellStyle name="Normal 11" xfId="2" xr:uid="{00000000-0005-0000-0000-00000D000000}"/>
    <cellStyle name="Normal 12 2 2" xfId="38" xr:uid="{00000000-0005-0000-0000-00000E000000}"/>
    <cellStyle name="Normal 15" xfId="39" xr:uid="{00000000-0005-0000-0000-00000F000000}"/>
    <cellStyle name="Normal 2" xfId="1" xr:uid="{00000000-0005-0000-0000-000010000000}"/>
    <cellStyle name="Normal 2 2" xfId="25" xr:uid="{00000000-0005-0000-0000-000011000000}"/>
    <cellStyle name="Normal 2 3" xfId="26" xr:uid="{00000000-0005-0000-0000-000012000000}"/>
    <cellStyle name="Normal 2 4" xfId="24" xr:uid="{00000000-0005-0000-0000-000013000000}"/>
    <cellStyle name="Normal 2 5" xfId="19" xr:uid="{00000000-0005-0000-0000-000014000000}"/>
    <cellStyle name="Normal 2 6" xfId="30" xr:uid="{00000000-0005-0000-0000-000015000000}"/>
    <cellStyle name="Normal 2 6 2" xfId="35" xr:uid="{00000000-0005-0000-0000-000016000000}"/>
    <cellStyle name="Normal 2 7" xfId="33" xr:uid="{00000000-0005-0000-0000-000017000000}"/>
    <cellStyle name="Normal 26" xfId="5" xr:uid="{00000000-0005-0000-0000-000018000000}"/>
    <cellStyle name="Normal 26 2" xfId="6" xr:uid="{00000000-0005-0000-0000-000019000000}"/>
    <cellStyle name="Normal 27" xfId="7" xr:uid="{00000000-0005-0000-0000-00001A000000}"/>
    <cellStyle name="Normal 29" xfId="8" xr:uid="{00000000-0005-0000-0000-00001B000000}"/>
    <cellStyle name="Normal 3" xfId="3" xr:uid="{00000000-0005-0000-0000-00001C000000}"/>
    <cellStyle name="Normal 3 2" xfId="11" xr:uid="{00000000-0005-0000-0000-00001D000000}"/>
    <cellStyle name="Normal 3 2 2" xfId="23" xr:uid="{00000000-0005-0000-0000-00001E000000}"/>
    <cellStyle name="Normal 3 3" xfId="27" xr:uid="{00000000-0005-0000-0000-00001F000000}"/>
    <cellStyle name="Normal 3 4" xfId="40" xr:uid="{00000000-0005-0000-0000-000020000000}"/>
    <cellStyle name="Normal 30" xfId="9" xr:uid="{00000000-0005-0000-0000-000021000000}"/>
    <cellStyle name="Normal 4" xfId="4" xr:uid="{00000000-0005-0000-0000-000022000000}"/>
    <cellStyle name="Normal 4 2" xfId="34" xr:uid="{00000000-0005-0000-0000-000023000000}"/>
    <cellStyle name="Normal 5" xfId="10" xr:uid="{00000000-0005-0000-0000-000024000000}"/>
    <cellStyle name="Normal 6" xfId="31" xr:uid="{00000000-0005-0000-0000-000025000000}"/>
    <cellStyle name="Normal 6 2" xfId="41" xr:uid="{00000000-0005-0000-0000-000026000000}"/>
    <cellStyle name="Normal__Final 2" xfId="36" xr:uid="{00000000-0005-0000-0000-000027000000}"/>
    <cellStyle name="TableStyleLight1" xfId="42" xr:uid="{00000000-0005-0000-0000-000028000000}"/>
    <cellStyle name="Virgulă 2" xfId="17" xr:uid="{00000000-0005-0000-0000-000029000000}"/>
    <cellStyle name="Virgulă 6 2" xfId="18" xr:uid="{00000000-0005-0000-0000-00002A000000}"/>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ihaela.raducan\Desktop\Judete\Timis%20-%20Roxana%20M\Copy%20of%20TIMIS%20-%2030.06.2019%20%20cu%20localita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IS"/>
      <sheetName val="TIMIS derulare"/>
      <sheetName val="TIMIS finalizate"/>
      <sheetName val="POIM"/>
      <sheetName val="POR"/>
      <sheetName val="POCU"/>
      <sheetName val="POC"/>
      <sheetName val="POCA"/>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F22"/>
  <sheetViews>
    <sheetView tabSelected="1" zoomScaleNormal="100" workbookViewId="0">
      <selection activeCell="D23" sqref="D23"/>
    </sheetView>
  </sheetViews>
  <sheetFormatPr defaultRowHeight="15" x14ac:dyDescent="0.25"/>
  <cols>
    <col min="2" max="2" width="18.5703125" customWidth="1"/>
    <col min="3" max="3" width="17.7109375" customWidth="1"/>
    <col min="4" max="4" width="21.42578125" customWidth="1"/>
    <col min="5" max="5" width="22.28515625" customWidth="1"/>
  </cols>
  <sheetData>
    <row r="3" spans="2:6" ht="51.75" customHeight="1" x14ac:dyDescent="0.25">
      <c r="B3" s="307" t="s">
        <v>859</v>
      </c>
      <c r="C3" s="307"/>
      <c r="D3" s="307"/>
      <c r="E3" s="307"/>
    </row>
    <row r="4" spans="2:6" ht="15.75" thickBot="1" x14ac:dyDescent="0.3">
      <c r="B4" s="314"/>
      <c r="C4" s="314"/>
      <c r="D4" s="315"/>
      <c r="E4" s="315"/>
    </row>
    <row r="5" spans="2:6" ht="15" customHeight="1" x14ac:dyDescent="0.25">
      <c r="B5" s="316" t="s">
        <v>0</v>
      </c>
      <c r="C5" s="319" t="s">
        <v>1</v>
      </c>
      <c r="D5" s="308" t="s">
        <v>26</v>
      </c>
      <c r="E5" s="311" t="s">
        <v>25</v>
      </c>
    </row>
    <row r="6" spans="2:6" ht="15" customHeight="1" x14ac:dyDescent="0.25">
      <c r="B6" s="317"/>
      <c r="C6" s="320"/>
      <c r="D6" s="309"/>
      <c r="E6" s="312"/>
    </row>
    <row r="7" spans="2:6" ht="15.75" customHeight="1" thickBot="1" x14ac:dyDescent="0.3">
      <c r="B7" s="318"/>
      <c r="C7" s="321"/>
      <c r="D7" s="310"/>
      <c r="E7" s="313"/>
    </row>
    <row r="8" spans="2:6" ht="15.75" x14ac:dyDescent="0.25">
      <c r="B8" s="28" t="s">
        <v>2</v>
      </c>
      <c r="C8" s="4">
        <v>15</v>
      </c>
      <c r="D8" s="4">
        <v>1856832040.8754997</v>
      </c>
      <c r="E8" s="32">
        <v>2795174976.3799996</v>
      </c>
      <c r="F8" s="188"/>
    </row>
    <row r="9" spans="2:6" ht="15.75" x14ac:dyDescent="0.25">
      <c r="B9" s="29" t="s">
        <v>3</v>
      </c>
      <c r="C9" s="4">
        <v>195</v>
      </c>
      <c r="D9" s="4">
        <v>1449286643.8999999</v>
      </c>
      <c r="E9" s="32">
        <v>4097309642.8599997</v>
      </c>
    </row>
    <row r="10" spans="2:6" ht="15.75" x14ac:dyDescent="0.25">
      <c r="B10" s="29" t="s">
        <v>4</v>
      </c>
      <c r="C10" s="4">
        <v>41</v>
      </c>
      <c r="D10" s="4">
        <v>171125620.71000004</v>
      </c>
      <c r="E10" s="32">
        <v>202229598.18999997</v>
      </c>
    </row>
    <row r="11" spans="2:6" ht="15.75" x14ac:dyDescent="0.25">
      <c r="B11" s="29" t="s">
        <v>5</v>
      </c>
      <c r="C11" s="4">
        <v>36</v>
      </c>
      <c r="D11" s="4">
        <v>303744988.000112</v>
      </c>
      <c r="E11" s="32">
        <v>471419902.87000006</v>
      </c>
    </row>
    <row r="12" spans="2:6" ht="15.75" x14ac:dyDescent="0.25">
      <c r="B12" s="29" t="s">
        <v>6</v>
      </c>
      <c r="C12" s="4">
        <v>3</v>
      </c>
      <c r="D12" s="4">
        <v>8295748.8399999999</v>
      </c>
      <c r="E12" s="32">
        <v>9759704.5</v>
      </c>
    </row>
    <row r="13" spans="2:6" ht="16.5" thickBot="1" x14ac:dyDescent="0.3">
      <c r="B13" s="30" t="s">
        <v>7</v>
      </c>
      <c r="C13" s="4">
        <v>0</v>
      </c>
      <c r="D13" s="4">
        <v>0</v>
      </c>
      <c r="E13" s="32">
        <v>0</v>
      </c>
    </row>
    <row r="14" spans="2:6" ht="27.75" customHeight="1" thickBot="1" x14ac:dyDescent="0.3">
      <c r="B14" s="36" t="s">
        <v>8</v>
      </c>
      <c r="C14" s="37">
        <f>C8+C9+C10+C11+C12+C13</f>
        <v>290</v>
      </c>
      <c r="D14" s="37">
        <f>D8+D9+D10+D11+D12+D13</f>
        <v>3789285042.3256116</v>
      </c>
      <c r="E14" s="38">
        <f>E8+E9+E10+E11+E12+E13</f>
        <v>7575893824.7999992</v>
      </c>
    </row>
    <row r="15" spans="2:6" x14ac:dyDescent="0.25">
      <c r="B15" s="92" t="s">
        <v>917</v>
      </c>
    </row>
    <row r="17" spans="3:5" x14ac:dyDescent="0.25">
      <c r="C17" s="3"/>
      <c r="D17" s="3"/>
      <c r="E17" s="3"/>
    </row>
    <row r="18" spans="3:5" x14ac:dyDescent="0.25">
      <c r="C18" s="3"/>
      <c r="D18" s="3"/>
      <c r="E18" s="3"/>
    </row>
    <row r="19" spans="3:5" x14ac:dyDescent="0.25">
      <c r="C19" s="3"/>
      <c r="D19" s="3"/>
      <c r="E19" s="3"/>
    </row>
    <row r="20" spans="3:5" x14ac:dyDescent="0.25">
      <c r="D20" s="3"/>
      <c r="E20" s="3"/>
    </row>
    <row r="21" spans="3:5" x14ac:dyDescent="0.25">
      <c r="C21" s="3"/>
      <c r="D21" s="3"/>
      <c r="E21" s="3"/>
    </row>
    <row r="22" spans="3:5" x14ac:dyDescent="0.25">
      <c r="C22" s="3"/>
      <c r="D22" s="3"/>
      <c r="E22" s="3"/>
    </row>
  </sheetData>
  <mergeCells count="6">
    <mergeCell ref="B3:E3"/>
    <mergeCell ref="D5:D7"/>
    <mergeCell ref="E5:E7"/>
    <mergeCell ref="B4:E4"/>
    <mergeCell ref="B5:B7"/>
    <mergeCell ref="C5:C7"/>
  </mergeCells>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3"/>
  <sheetViews>
    <sheetView topLeftCell="A2" zoomScaleNormal="100" workbookViewId="0">
      <selection activeCell="E26" sqref="E26"/>
    </sheetView>
  </sheetViews>
  <sheetFormatPr defaultColWidth="9.140625" defaultRowHeight="15" x14ac:dyDescent="0.25"/>
  <cols>
    <col min="1" max="1" width="9.140625" style="26"/>
    <col min="2" max="2" width="20.140625" style="26" customWidth="1"/>
    <col min="3" max="3" width="17.42578125" style="26" customWidth="1"/>
    <col min="4" max="4" width="20.140625" style="26" customWidth="1"/>
    <col min="5" max="5" width="22.42578125" style="26" customWidth="1"/>
    <col min="6" max="7" width="9.140625" style="26"/>
    <col min="8" max="9" width="12.7109375" style="26" bestFit="1" customWidth="1"/>
    <col min="10" max="16384" width="9.140625" style="26"/>
  </cols>
  <sheetData>
    <row r="1" spans="2:10" x14ac:dyDescent="0.25">
      <c r="B1" s="31"/>
      <c r="C1" s="31"/>
      <c r="D1" s="31"/>
      <c r="E1" s="31"/>
    </row>
    <row r="2" spans="2:10" ht="57.75" customHeight="1" x14ac:dyDescent="0.25">
      <c r="B2" s="307" t="s">
        <v>298</v>
      </c>
      <c r="C2" s="307"/>
      <c r="D2" s="307"/>
      <c r="E2" s="307"/>
    </row>
    <row r="3" spans="2:10" ht="15.75" thickBot="1" x14ac:dyDescent="0.3">
      <c r="B3" s="314"/>
      <c r="C3" s="314"/>
      <c r="D3" s="315"/>
      <c r="E3" s="315"/>
    </row>
    <row r="4" spans="2:10" ht="15" customHeight="1" x14ac:dyDescent="0.25">
      <c r="B4" s="316" t="s">
        <v>0</v>
      </c>
      <c r="C4" s="319" t="s">
        <v>1</v>
      </c>
      <c r="D4" s="308" t="s">
        <v>26</v>
      </c>
      <c r="E4" s="311" t="s">
        <v>25</v>
      </c>
    </row>
    <row r="5" spans="2:10" ht="15" customHeight="1" x14ac:dyDescent="0.25">
      <c r="B5" s="317"/>
      <c r="C5" s="322"/>
      <c r="D5" s="309"/>
      <c r="E5" s="312"/>
    </row>
    <row r="6" spans="2:10" ht="15.75" customHeight="1" thickBot="1" x14ac:dyDescent="0.3">
      <c r="B6" s="318"/>
      <c r="C6" s="323"/>
      <c r="D6" s="310"/>
      <c r="E6" s="313"/>
    </row>
    <row r="7" spans="2:10" ht="15.75" x14ac:dyDescent="0.25">
      <c r="B7" s="28" t="s">
        <v>2</v>
      </c>
      <c r="C7" s="204">
        <v>13</v>
      </c>
      <c r="D7" s="204">
        <v>1855260191.0054998</v>
      </c>
      <c r="E7" s="205">
        <v>2792758134.6099992</v>
      </c>
    </row>
    <row r="8" spans="2:10" ht="15.75" x14ac:dyDescent="0.25">
      <c r="B8" s="29" t="s">
        <v>3</v>
      </c>
      <c r="C8" s="127">
        <v>126</v>
      </c>
      <c r="D8" s="127">
        <v>1325293126.8999999</v>
      </c>
      <c r="E8" s="128">
        <v>3895316006.8599997</v>
      </c>
      <c r="G8" s="129"/>
      <c r="H8" s="129"/>
      <c r="I8" s="129"/>
    </row>
    <row r="9" spans="2:10" s="33" customFormat="1" ht="15.75" x14ac:dyDescent="0.25">
      <c r="B9" s="29" t="s">
        <v>4</v>
      </c>
      <c r="C9" s="127">
        <v>33</v>
      </c>
      <c r="D9" s="127">
        <v>157021763.27000004</v>
      </c>
      <c r="E9" s="128">
        <v>184966213.83000001</v>
      </c>
    </row>
    <row r="10" spans="2:10" s="8" customFormat="1" ht="15.75" x14ac:dyDescent="0.25">
      <c r="B10" s="29" t="s">
        <v>5</v>
      </c>
      <c r="C10" s="127">
        <v>22</v>
      </c>
      <c r="D10" s="127">
        <v>190284853</v>
      </c>
      <c r="E10" s="128">
        <v>287834678</v>
      </c>
      <c r="H10" s="152"/>
      <c r="I10" s="152"/>
      <c r="J10" s="152"/>
    </row>
    <row r="11" spans="2:10" s="8" customFormat="1" ht="15.75" x14ac:dyDescent="0.25">
      <c r="B11" s="29" t="s">
        <v>6</v>
      </c>
      <c r="C11" s="127">
        <v>3</v>
      </c>
      <c r="D11" s="127">
        <v>8295748.8399999999</v>
      </c>
      <c r="E11" s="128">
        <v>9759704.5</v>
      </c>
      <c r="I11" s="152"/>
      <c r="J11" s="152"/>
    </row>
    <row r="12" spans="2:10" s="8" customFormat="1" ht="16.5" thickBot="1" x14ac:dyDescent="0.3">
      <c r="B12" s="30" t="s">
        <v>7</v>
      </c>
      <c r="C12" s="34">
        <v>0</v>
      </c>
      <c r="D12" s="34">
        <v>0</v>
      </c>
      <c r="E12" s="35">
        <v>0</v>
      </c>
    </row>
    <row r="13" spans="2:10" ht="26.25" customHeight="1" thickBot="1" x14ac:dyDescent="0.3">
      <c r="B13" s="36" t="s">
        <v>8</v>
      </c>
      <c r="C13" s="37">
        <f>C7+C8+C9+C10+C11+C12</f>
        <v>197</v>
      </c>
      <c r="D13" s="37">
        <f>D7+D8+D9+D10+D11+D12</f>
        <v>3536155683.0154996</v>
      </c>
      <c r="E13" s="38">
        <f>E7+E8+E9+E10+E11+E12</f>
        <v>7170634737.7999992</v>
      </c>
    </row>
    <row r="15" spans="2:10" s="31" customFormat="1" ht="15.75" x14ac:dyDescent="0.25">
      <c r="B15" s="39"/>
      <c r="C15" s="40"/>
      <c r="D15" s="41"/>
    </row>
    <row r="16" spans="2:10" s="31" customFormat="1" ht="15.75" x14ac:dyDescent="0.25">
      <c r="B16" s="42"/>
      <c r="C16" s="43"/>
      <c r="D16" s="43"/>
      <c r="E16" s="43"/>
    </row>
    <row r="17" spans="2:5" s="31" customFormat="1" ht="15.75" x14ac:dyDescent="0.25">
      <c r="B17" s="39"/>
      <c r="C17" s="40"/>
      <c r="D17" s="40"/>
      <c r="E17" s="40"/>
    </row>
    <row r="18" spans="2:5" s="31" customFormat="1" ht="15.75" x14ac:dyDescent="0.25">
      <c r="B18" s="39"/>
      <c r="C18" s="40"/>
      <c r="D18" s="41"/>
    </row>
    <row r="19" spans="2:5" s="31" customFormat="1" ht="15.75" x14ac:dyDescent="0.25">
      <c r="B19" s="39"/>
      <c r="C19" s="40"/>
      <c r="D19" s="41"/>
    </row>
    <row r="20" spans="2:5" s="31" customFormat="1" ht="15.75" x14ac:dyDescent="0.25">
      <c r="B20" s="42"/>
      <c r="C20" s="43"/>
      <c r="D20" s="44"/>
    </row>
    <row r="21" spans="2:5" s="31" customFormat="1" x14ac:dyDescent="0.25">
      <c r="C21" s="234"/>
      <c r="D21" s="234"/>
      <c r="E21" s="234"/>
    </row>
    <row r="22" spans="2:5" s="31" customFormat="1" x14ac:dyDescent="0.25"/>
    <row r="23" spans="2:5" s="31" customFormat="1" ht="15.75" x14ac:dyDescent="0.25">
      <c r="B23" s="42"/>
      <c r="C23" s="43"/>
      <c r="D23" s="44"/>
    </row>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23"/>
  <sheetViews>
    <sheetView zoomScaleNormal="100" workbookViewId="0">
      <selection activeCell="E31" sqref="E31"/>
    </sheetView>
  </sheetViews>
  <sheetFormatPr defaultColWidth="9.140625" defaultRowHeight="15" x14ac:dyDescent="0.25"/>
  <cols>
    <col min="1" max="1" width="9.140625" style="26"/>
    <col min="2" max="2" width="20.140625" style="26" customWidth="1"/>
    <col min="3" max="3" width="17.42578125" style="26" customWidth="1"/>
    <col min="4" max="4" width="20.140625" style="26" customWidth="1"/>
    <col min="5" max="5" width="22.42578125" style="26" customWidth="1"/>
    <col min="6" max="7" width="9.140625" style="26"/>
    <col min="8" max="8" width="10.7109375" style="26" bestFit="1" customWidth="1"/>
    <col min="9" max="9" width="11.7109375" style="26" bestFit="1" customWidth="1"/>
    <col min="10" max="16384" width="9.140625" style="26"/>
  </cols>
  <sheetData>
    <row r="1" spans="2:9" x14ac:dyDescent="0.25">
      <c r="B1" s="31"/>
      <c r="C1" s="31"/>
      <c r="D1" s="31"/>
      <c r="E1" s="31"/>
    </row>
    <row r="2" spans="2:9" ht="34.5" customHeight="1" x14ac:dyDescent="0.25">
      <c r="B2" s="307" t="s">
        <v>299</v>
      </c>
      <c r="C2" s="307"/>
      <c r="D2" s="307"/>
      <c r="E2" s="307"/>
    </row>
    <row r="3" spans="2:9" ht="15.75" thickBot="1" x14ac:dyDescent="0.3">
      <c r="B3" s="314"/>
      <c r="C3" s="314"/>
      <c r="D3" s="315"/>
      <c r="E3" s="315"/>
    </row>
    <row r="4" spans="2:9" ht="15" customHeight="1" x14ac:dyDescent="0.25">
      <c r="B4" s="316" t="s">
        <v>0</v>
      </c>
      <c r="C4" s="319" t="s">
        <v>1</v>
      </c>
      <c r="D4" s="308" t="s">
        <v>26</v>
      </c>
      <c r="E4" s="311" t="s">
        <v>25</v>
      </c>
    </row>
    <row r="5" spans="2:9" ht="15" customHeight="1" x14ac:dyDescent="0.25">
      <c r="B5" s="317"/>
      <c r="C5" s="322"/>
      <c r="D5" s="309"/>
      <c r="E5" s="312"/>
    </row>
    <row r="6" spans="2:9" ht="15.75" customHeight="1" thickBot="1" x14ac:dyDescent="0.3">
      <c r="B6" s="318"/>
      <c r="C6" s="323"/>
      <c r="D6" s="310"/>
      <c r="E6" s="313"/>
    </row>
    <row r="7" spans="2:9" ht="15.75" x14ac:dyDescent="0.25">
      <c r="B7" s="28" t="s">
        <v>2</v>
      </c>
      <c r="C7" s="204">
        <v>2</v>
      </c>
      <c r="D7" s="204">
        <v>1571849.87</v>
      </c>
      <c r="E7" s="205">
        <v>2416841.77</v>
      </c>
    </row>
    <row r="8" spans="2:9" ht="15.75" x14ac:dyDescent="0.25">
      <c r="B8" s="29" t="s">
        <v>3</v>
      </c>
      <c r="C8" s="127">
        <v>69</v>
      </c>
      <c r="D8" s="127">
        <v>123993517</v>
      </c>
      <c r="E8" s="128">
        <v>201993636</v>
      </c>
      <c r="G8" s="129"/>
      <c r="H8" s="129"/>
      <c r="I8" s="129"/>
    </row>
    <row r="9" spans="2:9" s="33" customFormat="1" ht="15.75" x14ac:dyDescent="0.25">
      <c r="B9" s="29" t="s">
        <v>4</v>
      </c>
      <c r="C9" s="127">
        <v>8</v>
      </c>
      <c r="D9" s="127">
        <v>14103857.439999999</v>
      </c>
      <c r="E9" s="128">
        <v>17263384.359999999</v>
      </c>
      <c r="G9" s="129"/>
      <c r="H9" s="129"/>
      <c r="I9" s="129"/>
    </row>
    <row r="10" spans="2:9" s="8" customFormat="1" ht="15.75" x14ac:dyDescent="0.25">
      <c r="B10" s="29" t="s">
        <v>5</v>
      </c>
      <c r="C10" s="127">
        <v>14</v>
      </c>
      <c r="D10" s="127">
        <v>113460135</v>
      </c>
      <c r="E10" s="128">
        <v>183585225.27999997</v>
      </c>
      <c r="G10" s="129"/>
      <c r="H10" s="129"/>
      <c r="I10" s="129"/>
    </row>
    <row r="11" spans="2:9" s="8" customFormat="1" ht="15.75" x14ac:dyDescent="0.25">
      <c r="B11" s="29" t="s">
        <v>6</v>
      </c>
      <c r="C11" s="127">
        <v>0</v>
      </c>
      <c r="D11" s="127">
        <v>0</v>
      </c>
      <c r="E11" s="128">
        <v>0</v>
      </c>
      <c r="G11" s="129"/>
      <c r="H11" s="129"/>
      <c r="I11" s="129"/>
    </row>
    <row r="12" spans="2:9" s="8" customFormat="1" ht="16.5" thickBot="1" x14ac:dyDescent="0.3">
      <c r="B12" s="30" t="s">
        <v>7</v>
      </c>
      <c r="C12" s="164">
        <v>0</v>
      </c>
      <c r="D12" s="164">
        <v>0</v>
      </c>
      <c r="E12" s="165">
        <v>0</v>
      </c>
      <c r="G12" s="129"/>
      <c r="H12" s="129"/>
      <c r="I12" s="129"/>
    </row>
    <row r="13" spans="2:9" ht="26.25" customHeight="1" thickBot="1" x14ac:dyDescent="0.3">
      <c r="B13" s="36" t="s">
        <v>8</v>
      </c>
      <c r="C13" s="37">
        <f>C7+C8+C9+C10+C11+C12</f>
        <v>93</v>
      </c>
      <c r="D13" s="37">
        <f>D7+D8+D9+D10+D11+D12</f>
        <v>253129359.31</v>
      </c>
      <c r="E13" s="38">
        <f>E7+E8+E9+E10+E11+E12</f>
        <v>405259087.40999997</v>
      </c>
      <c r="G13" s="129"/>
      <c r="H13" s="129"/>
      <c r="I13" s="129"/>
    </row>
    <row r="15" spans="2:9" s="31" customFormat="1" ht="15.75" x14ac:dyDescent="0.25">
      <c r="B15" s="39"/>
      <c r="C15" s="40"/>
      <c r="D15" s="41"/>
    </row>
    <row r="16" spans="2:9" s="31" customFormat="1" ht="15.75" x14ac:dyDescent="0.25">
      <c r="B16" s="42"/>
      <c r="C16" s="43"/>
      <c r="D16" s="44"/>
    </row>
    <row r="17" spans="2:4" s="31" customFormat="1" ht="15.75" x14ac:dyDescent="0.25">
      <c r="B17" s="39"/>
      <c r="C17" s="40"/>
      <c r="D17" s="41"/>
    </row>
    <row r="18" spans="2:4" s="31" customFormat="1" ht="15.75" x14ac:dyDescent="0.25">
      <c r="B18" s="39"/>
      <c r="C18" s="40"/>
      <c r="D18" s="41"/>
    </row>
    <row r="19" spans="2:4" s="31" customFormat="1" ht="15.75" x14ac:dyDescent="0.25">
      <c r="B19" s="39"/>
      <c r="C19" s="40"/>
      <c r="D19" s="41"/>
    </row>
    <row r="20" spans="2:4" s="31" customFormat="1" ht="15.75" x14ac:dyDescent="0.25">
      <c r="B20" s="42"/>
      <c r="C20" s="43"/>
      <c r="D20" s="44"/>
    </row>
    <row r="21" spans="2:4" s="31" customFormat="1" x14ac:dyDescent="0.25"/>
    <row r="22" spans="2:4" s="31" customFormat="1" x14ac:dyDescent="0.25"/>
    <row r="23" spans="2:4" s="31" customFormat="1" ht="15.75" x14ac:dyDescent="0.25">
      <c r="B23" s="42"/>
      <c r="C23" s="43"/>
      <c r="D23" s="44"/>
    </row>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2"/>
  <sheetViews>
    <sheetView zoomScale="70" zoomScaleNormal="70" workbookViewId="0">
      <selection activeCell="Z27" sqref="Z27"/>
    </sheetView>
  </sheetViews>
  <sheetFormatPr defaultColWidth="9.140625" defaultRowHeight="15" x14ac:dyDescent="0.25"/>
  <cols>
    <col min="1" max="1" width="4.85546875" style="7" customWidth="1"/>
    <col min="2" max="2" width="8.7109375" style="22" customWidth="1"/>
    <col min="3" max="3" width="42" style="7" customWidth="1"/>
    <col min="4" max="4" width="43.7109375" style="7" customWidth="1"/>
    <col min="5" max="5" width="20" style="18" customWidth="1"/>
    <col min="6" max="6" width="22" style="18" customWidth="1"/>
    <col min="7" max="7" width="29.5703125" style="7" customWidth="1"/>
    <col min="8" max="8" width="26.85546875" style="18" customWidth="1"/>
    <col min="9" max="9" width="116.7109375" style="7" customWidth="1"/>
    <col min="10" max="10" width="25.7109375" style="18" customWidth="1"/>
    <col min="11" max="11" width="18.85546875" style="18" customWidth="1"/>
    <col min="12" max="12" width="15.140625" style="18" customWidth="1"/>
    <col min="13" max="13" width="25.28515625" style="18" customWidth="1"/>
    <col min="14" max="14" width="25.5703125" style="18" customWidth="1"/>
    <col min="15" max="15" width="16.28515625" style="18" customWidth="1"/>
    <col min="16" max="16" width="24.7109375" style="19" customWidth="1"/>
    <col min="17" max="17" width="24.5703125" style="19" customWidth="1"/>
    <col min="18" max="18" width="22.28515625" style="19" customWidth="1"/>
    <col min="19" max="19" width="24.85546875" style="19" customWidth="1"/>
    <col min="20" max="20" width="18.7109375" style="19" customWidth="1"/>
    <col min="21" max="21" width="24.42578125" style="19" customWidth="1"/>
    <col min="22" max="22" width="24.5703125" style="19" customWidth="1"/>
    <col min="23" max="23" width="26.7109375" style="19" customWidth="1"/>
    <col min="24" max="24" width="21.7109375" style="19" customWidth="1"/>
    <col min="25" max="25" width="20.42578125" style="19" customWidth="1"/>
    <col min="26" max="26" width="24.42578125" style="19" customWidth="1"/>
    <col min="27" max="27" width="23.7109375" style="19" customWidth="1"/>
    <col min="28" max="28" width="23.28515625" style="7" customWidth="1"/>
    <col min="29" max="29" width="30.7109375" style="7" customWidth="1"/>
    <col min="30" max="30" width="25.140625" style="7" customWidth="1"/>
    <col min="31" max="31" width="23.140625" style="7" customWidth="1"/>
    <col min="32" max="16384" width="9.140625" style="7"/>
  </cols>
  <sheetData>
    <row r="1" spans="1:28" ht="15.75" customHeight="1" x14ac:dyDescent="0.25">
      <c r="A1" s="9"/>
    </row>
    <row r="2" spans="1:28" ht="39.75" customHeight="1" x14ac:dyDescent="0.25">
      <c r="A2" s="9"/>
      <c r="B2" s="307" t="s">
        <v>960</v>
      </c>
      <c r="C2" s="307"/>
      <c r="D2" s="307"/>
      <c r="E2" s="307"/>
      <c r="F2" s="307"/>
      <c r="G2" s="307"/>
      <c r="H2" s="307"/>
      <c r="I2" s="307"/>
      <c r="J2" s="307"/>
      <c r="K2" s="307"/>
      <c r="L2" s="307"/>
      <c r="M2" s="307"/>
      <c r="N2" s="307"/>
      <c r="O2" s="307"/>
      <c r="P2" s="307"/>
      <c r="Q2" s="56"/>
      <c r="R2" s="56"/>
      <c r="S2" s="56"/>
      <c r="T2" s="56"/>
      <c r="U2" s="56"/>
      <c r="V2" s="56"/>
      <c r="W2" s="56"/>
      <c r="X2" s="56"/>
      <c r="Y2" s="56"/>
      <c r="Z2" s="56"/>
      <c r="AA2" s="56"/>
    </row>
    <row r="3" spans="1:28" ht="15.75" customHeight="1" x14ac:dyDescent="0.25">
      <c r="A3" s="9"/>
      <c r="B3" s="11"/>
      <c r="C3" s="12"/>
      <c r="D3" s="12"/>
      <c r="E3" s="12"/>
      <c r="F3" s="12"/>
      <c r="G3" s="12"/>
      <c r="H3" s="12"/>
      <c r="I3" s="12"/>
      <c r="J3" s="12"/>
      <c r="K3" s="12"/>
      <c r="L3" s="12"/>
      <c r="M3" s="12"/>
      <c r="N3" s="12"/>
      <c r="O3" s="12"/>
      <c r="P3" s="20"/>
      <c r="Q3" s="20"/>
      <c r="R3" s="20"/>
      <c r="V3" s="21"/>
      <c r="W3" s="21"/>
      <c r="AB3" s="10"/>
    </row>
    <row r="4" spans="1:28" ht="15.75" customHeight="1" thickBot="1" x14ac:dyDescent="0.3">
      <c r="A4" s="9"/>
      <c r="B4" s="11"/>
      <c r="C4" s="12"/>
      <c r="D4" s="12"/>
      <c r="E4" s="12"/>
      <c r="F4" s="12"/>
      <c r="G4" s="12"/>
      <c r="I4" s="12"/>
      <c r="J4" s="12"/>
      <c r="K4" s="12"/>
      <c r="L4" s="12"/>
      <c r="M4" s="12"/>
      <c r="N4" s="12"/>
      <c r="O4" s="12"/>
      <c r="P4" s="21"/>
      <c r="Q4" s="21"/>
      <c r="R4" s="21"/>
      <c r="S4" s="21"/>
      <c r="U4" s="21"/>
      <c r="V4" s="21"/>
      <c r="W4" s="21"/>
      <c r="X4" s="21"/>
      <c r="Y4" s="21"/>
      <c r="AB4" s="10"/>
    </row>
    <row r="5" spans="1:28" s="16" customFormat="1" ht="49.5" customHeight="1" x14ac:dyDescent="0.25">
      <c r="B5" s="316" t="s">
        <v>67</v>
      </c>
      <c r="C5" s="319" t="s">
        <v>68</v>
      </c>
      <c r="D5" s="319" t="s">
        <v>10</v>
      </c>
      <c r="E5" s="319" t="s">
        <v>69</v>
      </c>
      <c r="F5" s="319" t="s">
        <v>70</v>
      </c>
      <c r="G5" s="319" t="s">
        <v>71</v>
      </c>
      <c r="H5" s="319" t="s">
        <v>72</v>
      </c>
      <c r="I5" s="319" t="s">
        <v>12</v>
      </c>
      <c r="J5" s="319" t="s">
        <v>58</v>
      </c>
      <c r="K5" s="319" t="s">
        <v>59</v>
      </c>
      <c r="L5" s="319" t="s">
        <v>60</v>
      </c>
      <c r="M5" s="319" t="s">
        <v>13</v>
      </c>
      <c r="N5" s="319" t="s">
        <v>14</v>
      </c>
      <c r="O5" s="319" t="s">
        <v>27</v>
      </c>
      <c r="P5" s="324" t="s">
        <v>73</v>
      </c>
      <c r="Q5" s="324" t="s">
        <v>74</v>
      </c>
      <c r="R5" s="324"/>
      <c r="S5" s="324"/>
      <c r="T5" s="324"/>
      <c r="U5" s="324" t="s">
        <v>33</v>
      </c>
      <c r="V5" s="324" t="s">
        <v>75</v>
      </c>
      <c r="W5" s="324" t="s">
        <v>16</v>
      </c>
      <c r="X5" s="324" t="s">
        <v>674</v>
      </c>
      <c r="Y5" s="324" t="s">
        <v>29</v>
      </c>
      <c r="Z5" s="324" t="s">
        <v>17</v>
      </c>
      <c r="AA5" s="326"/>
      <c r="AB5" s="17"/>
    </row>
    <row r="6" spans="1:28" s="16" customFormat="1" ht="33" customHeight="1" thickBot="1" x14ac:dyDescent="0.3">
      <c r="B6" s="318"/>
      <c r="C6" s="321"/>
      <c r="D6" s="321"/>
      <c r="E6" s="321"/>
      <c r="F6" s="321"/>
      <c r="G6" s="321"/>
      <c r="H6" s="321"/>
      <c r="I6" s="321"/>
      <c r="J6" s="321"/>
      <c r="K6" s="321"/>
      <c r="L6" s="321"/>
      <c r="M6" s="321"/>
      <c r="N6" s="321"/>
      <c r="O6" s="321"/>
      <c r="P6" s="325"/>
      <c r="Q6" s="216" t="s">
        <v>21</v>
      </c>
      <c r="R6" s="216" t="s">
        <v>22</v>
      </c>
      <c r="S6" s="216" t="s">
        <v>76</v>
      </c>
      <c r="T6" s="216" t="s">
        <v>77</v>
      </c>
      <c r="U6" s="325"/>
      <c r="V6" s="325"/>
      <c r="W6" s="325"/>
      <c r="X6" s="325"/>
      <c r="Y6" s="325"/>
      <c r="Z6" s="63" t="s">
        <v>21</v>
      </c>
      <c r="AA6" s="64" t="s">
        <v>78</v>
      </c>
      <c r="AB6" s="17"/>
    </row>
    <row r="7" spans="1:28" ht="30" customHeight="1" x14ac:dyDescent="0.25">
      <c r="B7" s="94">
        <v>1</v>
      </c>
      <c r="C7" s="57" t="s">
        <v>79</v>
      </c>
      <c r="D7" s="190" t="s">
        <v>88</v>
      </c>
      <c r="E7" s="58">
        <v>122606</v>
      </c>
      <c r="F7" s="59" t="s">
        <v>89</v>
      </c>
      <c r="G7" s="57"/>
      <c r="H7" s="60" t="s">
        <v>24</v>
      </c>
      <c r="I7" s="61" t="s">
        <v>90</v>
      </c>
      <c r="J7" s="60" t="s">
        <v>120</v>
      </c>
      <c r="K7" s="59" t="s">
        <v>1140</v>
      </c>
      <c r="L7" s="62">
        <v>0.84999999476303001</v>
      </c>
      <c r="M7" s="60" t="s">
        <v>121</v>
      </c>
      <c r="N7" s="60" t="s">
        <v>122</v>
      </c>
      <c r="O7" s="60" t="s">
        <v>52</v>
      </c>
      <c r="P7" s="140">
        <v>763800.44</v>
      </c>
      <c r="Q7" s="140">
        <v>649230.37</v>
      </c>
      <c r="R7" s="140">
        <v>0</v>
      </c>
      <c r="S7" s="140">
        <v>114570.07</v>
      </c>
      <c r="T7" s="140">
        <v>0</v>
      </c>
      <c r="U7" s="140">
        <v>186651.7</v>
      </c>
      <c r="V7" s="140">
        <v>0</v>
      </c>
      <c r="W7" s="144">
        <v>950452.1399999999</v>
      </c>
      <c r="X7" s="141" t="s">
        <v>20</v>
      </c>
      <c r="Y7" s="140" t="s">
        <v>881</v>
      </c>
      <c r="Z7" s="142">
        <v>249460.27</v>
      </c>
      <c r="AA7" s="143">
        <v>83153.42</v>
      </c>
    </row>
    <row r="8" spans="1:28" ht="30" customHeight="1" x14ac:dyDescent="0.25">
      <c r="B8" s="95">
        <v>2</v>
      </c>
      <c r="C8" s="5" t="s">
        <v>1090</v>
      </c>
      <c r="D8" s="191" t="s">
        <v>1089</v>
      </c>
      <c r="E8" s="1">
        <v>126309</v>
      </c>
      <c r="F8" s="6" t="s">
        <v>1141</v>
      </c>
      <c r="G8" s="5"/>
      <c r="H8" s="13" t="s">
        <v>1142</v>
      </c>
      <c r="I8" s="15" t="s">
        <v>1143</v>
      </c>
      <c r="J8" s="59">
        <v>43570</v>
      </c>
      <c r="K8" s="6" t="s">
        <v>866</v>
      </c>
      <c r="L8" s="14">
        <v>0.85</v>
      </c>
      <c r="M8" s="13" t="s">
        <v>188</v>
      </c>
      <c r="N8" s="13" t="s">
        <v>122</v>
      </c>
      <c r="O8" s="13" t="s">
        <v>52</v>
      </c>
      <c r="P8" s="140">
        <v>25263218.010000002</v>
      </c>
      <c r="Q8" s="140">
        <v>21473735.309999999</v>
      </c>
      <c r="R8" s="140">
        <v>3284218.33</v>
      </c>
      <c r="S8" s="140">
        <v>505264.37</v>
      </c>
      <c r="T8" s="140">
        <v>0</v>
      </c>
      <c r="U8" s="140">
        <v>34720899.399999999</v>
      </c>
      <c r="V8" s="140">
        <v>0</v>
      </c>
      <c r="W8" s="144">
        <v>59984117.409999996</v>
      </c>
      <c r="X8" s="141" t="s">
        <v>20</v>
      </c>
      <c r="Y8" s="144"/>
      <c r="Z8" s="145">
        <v>12943128.050000001</v>
      </c>
      <c r="AA8" s="146">
        <v>1979537.2399999998</v>
      </c>
    </row>
    <row r="9" spans="1:28" ht="30" customHeight="1" x14ac:dyDescent="0.25">
      <c r="B9" s="95">
        <v>3</v>
      </c>
      <c r="C9" s="5" t="s">
        <v>91</v>
      </c>
      <c r="D9" s="192" t="s">
        <v>92</v>
      </c>
      <c r="E9" s="1">
        <v>107857</v>
      </c>
      <c r="F9" s="122" t="s">
        <v>93</v>
      </c>
      <c r="G9" s="123"/>
      <c r="H9" s="124" t="s">
        <v>94</v>
      </c>
      <c r="I9" s="125" t="s">
        <v>95</v>
      </c>
      <c r="J9" s="126">
        <v>42885</v>
      </c>
      <c r="K9" s="126" t="s">
        <v>866</v>
      </c>
      <c r="L9" s="14">
        <v>0.84999999992914377</v>
      </c>
      <c r="M9" s="124" t="s">
        <v>123</v>
      </c>
      <c r="N9" s="124" t="s">
        <v>122</v>
      </c>
      <c r="O9" s="124" t="s">
        <v>52</v>
      </c>
      <c r="P9" s="144">
        <v>28226213.120000001</v>
      </c>
      <c r="Q9" s="140">
        <v>23992281.149999999</v>
      </c>
      <c r="R9" s="140">
        <v>3669407.71</v>
      </c>
      <c r="S9" s="140">
        <v>564524.26</v>
      </c>
      <c r="T9" s="140">
        <v>0</v>
      </c>
      <c r="U9" s="140">
        <v>5999747.6399999997</v>
      </c>
      <c r="V9" s="140">
        <v>2521295.73</v>
      </c>
      <c r="W9" s="144">
        <v>36747256.489999995</v>
      </c>
      <c r="X9" s="141" t="s">
        <v>20</v>
      </c>
      <c r="Y9" s="140" t="s">
        <v>124</v>
      </c>
      <c r="Z9" s="142">
        <v>21964250.27</v>
      </c>
      <c r="AA9" s="143">
        <v>3359238.28</v>
      </c>
    </row>
    <row r="10" spans="1:28" ht="30" customHeight="1" x14ac:dyDescent="0.25">
      <c r="B10" s="94">
        <v>4</v>
      </c>
      <c r="C10" s="5" t="s">
        <v>96</v>
      </c>
      <c r="D10" s="191" t="s">
        <v>97</v>
      </c>
      <c r="E10" s="1">
        <v>108339</v>
      </c>
      <c r="F10" s="6" t="s">
        <v>98</v>
      </c>
      <c r="G10" s="5"/>
      <c r="H10" s="13" t="s">
        <v>99</v>
      </c>
      <c r="I10" s="15" t="s">
        <v>100</v>
      </c>
      <c r="J10" s="6">
        <v>42881</v>
      </c>
      <c r="K10" s="6" t="s">
        <v>771</v>
      </c>
      <c r="L10" s="14">
        <v>0.85</v>
      </c>
      <c r="M10" s="13" t="s">
        <v>123</v>
      </c>
      <c r="N10" s="13" t="s">
        <v>122</v>
      </c>
      <c r="O10" s="13" t="s">
        <v>125</v>
      </c>
      <c r="P10" s="144">
        <v>9254170</v>
      </c>
      <c r="Q10" s="140">
        <v>7866044.5</v>
      </c>
      <c r="R10" s="140">
        <v>1295583.78</v>
      </c>
      <c r="S10" s="140">
        <v>92541.72</v>
      </c>
      <c r="T10" s="140">
        <v>0</v>
      </c>
      <c r="U10" s="140">
        <v>0</v>
      </c>
      <c r="V10" s="140">
        <v>0</v>
      </c>
      <c r="W10" s="144">
        <v>9254170</v>
      </c>
      <c r="X10" s="141" t="s">
        <v>20</v>
      </c>
      <c r="Y10" s="140" t="s">
        <v>87</v>
      </c>
      <c r="Z10" s="145">
        <v>4719626.7</v>
      </c>
      <c r="AA10" s="146">
        <v>777350.28</v>
      </c>
    </row>
    <row r="11" spans="1:28" ht="30" customHeight="1" x14ac:dyDescent="0.25">
      <c r="B11" s="95">
        <v>5</v>
      </c>
      <c r="C11" s="5" t="s">
        <v>96</v>
      </c>
      <c r="D11" s="191" t="s">
        <v>1434</v>
      </c>
      <c r="E11" s="1">
        <v>142648</v>
      </c>
      <c r="F11" s="6" t="s">
        <v>1435</v>
      </c>
      <c r="G11" s="5"/>
      <c r="H11" s="13" t="s">
        <v>1436</v>
      </c>
      <c r="I11" s="15"/>
      <c r="J11" s="6" t="s">
        <v>1437</v>
      </c>
      <c r="K11" s="6" t="s">
        <v>1126</v>
      </c>
      <c r="L11" s="14">
        <v>0.85000000001832787</v>
      </c>
      <c r="M11" s="13" t="s">
        <v>123</v>
      </c>
      <c r="N11" s="13" t="s">
        <v>122</v>
      </c>
      <c r="O11" s="13" t="s">
        <v>1438</v>
      </c>
      <c r="P11" s="144">
        <v>1947684104</v>
      </c>
      <c r="Q11" s="140">
        <v>1655531488.4000001</v>
      </c>
      <c r="R11" s="140">
        <v>253198934.12</v>
      </c>
      <c r="S11" s="140">
        <v>38953681.479999997</v>
      </c>
      <c r="T11" s="140">
        <v>0</v>
      </c>
      <c r="U11" s="140">
        <v>401083612.88999999</v>
      </c>
      <c r="V11" s="140">
        <v>124320261.95999999</v>
      </c>
      <c r="W11" s="144">
        <v>2473087978.8499999</v>
      </c>
      <c r="X11" s="144" t="s">
        <v>20</v>
      </c>
      <c r="Y11" s="9"/>
      <c r="Z11" s="140">
        <v>0</v>
      </c>
      <c r="AA11" s="146">
        <v>0</v>
      </c>
    </row>
    <row r="12" spans="1:28" ht="30" customHeight="1" x14ac:dyDescent="0.3">
      <c r="B12" s="95">
        <v>6</v>
      </c>
      <c r="C12" s="5" t="s">
        <v>858</v>
      </c>
      <c r="D12" s="191" t="s">
        <v>681</v>
      </c>
      <c r="E12" s="1">
        <v>101991</v>
      </c>
      <c r="F12" s="6" t="s">
        <v>682</v>
      </c>
      <c r="G12" s="5"/>
      <c r="H12" s="13" t="s">
        <v>683</v>
      </c>
      <c r="I12" s="15" t="s">
        <v>684</v>
      </c>
      <c r="J12" s="6">
        <v>42881</v>
      </c>
      <c r="K12" s="6" t="s">
        <v>801</v>
      </c>
      <c r="L12" s="14">
        <v>0.85</v>
      </c>
      <c r="M12" s="13" t="s">
        <v>685</v>
      </c>
      <c r="N12" s="13" t="s">
        <v>122</v>
      </c>
      <c r="O12" s="13" t="s">
        <v>127</v>
      </c>
      <c r="P12" s="140">
        <v>10631131</v>
      </c>
      <c r="Q12" s="140">
        <v>9036461.3499999996</v>
      </c>
      <c r="R12" s="140">
        <v>1594669.65</v>
      </c>
      <c r="S12" s="140">
        <v>0</v>
      </c>
      <c r="T12" s="140">
        <v>0</v>
      </c>
      <c r="U12" s="140">
        <v>0</v>
      </c>
      <c r="V12" s="140">
        <v>0</v>
      </c>
      <c r="W12" s="144">
        <v>10631131</v>
      </c>
      <c r="X12" s="140" t="s">
        <v>20</v>
      </c>
      <c r="Y12" s="147"/>
      <c r="Z12" s="148">
        <v>7997354.4299999997</v>
      </c>
      <c r="AA12" s="149">
        <v>1330685.48</v>
      </c>
    </row>
    <row r="13" spans="1:28" ht="30" customHeight="1" x14ac:dyDescent="0.3">
      <c r="B13" s="94">
        <v>7</v>
      </c>
      <c r="C13" s="5" t="s">
        <v>101</v>
      </c>
      <c r="D13" s="191" t="s">
        <v>102</v>
      </c>
      <c r="E13" s="1">
        <v>105731</v>
      </c>
      <c r="F13" s="6" t="s">
        <v>103</v>
      </c>
      <c r="G13" s="5" t="s">
        <v>104</v>
      </c>
      <c r="H13" s="13" t="s">
        <v>105</v>
      </c>
      <c r="I13" s="15" t="s">
        <v>106</v>
      </c>
      <c r="J13" s="6">
        <v>43101</v>
      </c>
      <c r="K13" s="6" t="s">
        <v>896</v>
      </c>
      <c r="L13" s="14">
        <v>0.78199999975790002</v>
      </c>
      <c r="M13" s="13" t="s">
        <v>123</v>
      </c>
      <c r="N13" s="13" t="s">
        <v>122</v>
      </c>
      <c r="O13" s="13" t="s">
        <v>127</v>
      </c>
      <c r="P13" s="140">
        <v>12804627.049999999</v>
      </c>
      <c r="Q13" s="140">
        <v>10013218.35</v>
      </c>
      <c r="R13" s="140">
        <v>1767038.53</v>
      </c>
      <c r="S13" s="140">
        <v>1024370.17</v>
      </c>
      <c r="T13" s="140">
        <v>0</v>
      </c>
      <c r="U13" s="140">
        <v>3571212.34</v>
      </c>
      <c r="V13" s="140">
        <v>0</v>
      </c>
      <c r="W13" s="144">
        <v>16375839.389999999</v>
      </c>
      <c r="X13" s="140" t="s">
        <v>20</v>
      </c>
      <c r="Y13" s="147"/>
      <c r="Z13" s="148">
        <v>6221389.5199999996</v>
      </c>
      <c r="AA13" s="149">
        <v>1097892.26</v>
      </c>
    </row>
    <row r="14" spans="1:28" ht="30" customHeight="1" x14ac:dyDescent="0.3">
      <c r="B14" s="95">
        <v>8</v>
      </c>
      <c r="C14" s="5" t="s">
        <v>107</v>
      </c>
      <c r="D14" s="191" t="s">
        <v>108</v>
      </c>
      <c r="E14" s="1">
        <v>109717</v>
      </c>
      <c r="F14" s="6" t="s">
        <v>109</v>
      </c>
      <c r="G14" s="5"/>
      <c r="H14" s="13" t="s">
        <v>111</v>
      </c>
      <c r="I14" s="15" t="s">
        <v>112</v>
      </c>
      <c r="J14" s="6" t="s">
        <v>128</v>
      </c>
      <c r="K14" s="6" t="s">
        <v>1433</v>
      </c>
      <c r="L14" s="14">
        <v>0.71370395229749428</v>
      </c>
      <c r="M14" s="13" t="s">
        <v>123</v>
      </c>
      <c r="N14" s="13" t="s">
        <v>122</v>
      </c>
      <c r="O14" s="13" t="s">
        <v>127</v>
      </c>
      <c r="P14" s="140">
        <v>1080805.28</v>
      </c>
      <c r="Q14" s="140">
        <v>771375</v>
      </c>
      <c r="R14" s="140">
        <v>136125</v>
      </c>
      <c r="S14" s="140">
        <v>173305.28</v>
      </c>
      <c r="T14" s="140">
        <v>0</v>
      </c>
      <c r="U14" s="140">
        <v>205353.02</v>
      </c>
      <c r="V14" s="140">
        <v>0</v>
      </c>
      <c r="W14" s="144">
        <v>1286158.3</v>
      </c>
      <c r="X14" s="140" t="s">
        <v>129</v>
      </c>
      <c r="Y14" s="147"/>
      <c r="Z14" s="148">
        <v>742672.08</v>
      </c>
      <c r="AA14" s="149">
        <v>131059.78</v>
      </c>
    </row>
    <row r="15" spans="1:28" ht="30" customHeight="1" x14ac:dyDescent="0.25">
      <c r="B15" s="95">
        <v>9</v>
      </c>
      <c r="C15" s="5" t="s">
        <v>107</v>
      </c>
      <c r="D15" s="191" t="s">
        <v>882</v>
      </c>
      <c r="E15" s="1">
        <v>130415</v>
      </c>
      <c r="F15" s="6" t="s">
        <v>883</v>
      </c>
      <c r="G15" s="5" t="s">
        <v>110</v>
      </c>
      <c r="H15" s="13" t="s">
        <v>884</v>
      </c>
      <c r="I15" s="15" t="s">
        <v>1144</v>
      </c>
      <c r="J15" s="13" t="s">
        <v>885</v>
      </c>
      <c r="K15" s="6">
        <v>44135</v>
      </c>
      <c r="L15" s="14">
        <v>0.85000000106186968</v>
      </c>
      <c r="M15" s="13" t="s">
        <v>123</v>
      </c>
      <c r="N15" s="13" t="s">
        <v>122</v>
      </c>
      <c r="O15" s="13" t="s">
        <v>127</v>
      </c>
      <c r="P15" s="144">
        <v>941735.14</v>
      </c>
      <c r="Q15" s="145">
        <v>800474.87</v>
      </c>
      <c r="R15" s="145">
        <v>141260.26999999999</v>
      </c>
      <c r="S15" s="145">
        <v>0</v>
      </c>
      <c r="T15" s="145">
        <v>0</v>
      </c>
      <c r="U15" s="145">
        <v>188948.33</v>
      </c>
      <c r="V15" s="145">
        <v>0</v>
      </c>
      <c r="W15" s="144">
        <v>1130683.47</v>
      </c>
      <c r="X15" s="140" t="s">
        <v>129</v>
      </c>
      <c r="Y15" s="145"/>
      <c r="Z15" s="148">
        <v>785164.66999999993</v>
      </c>
      <c r="AA15" s="149">
        <v>138558.47</v>
      </c>
    </row>
    <row r="16" spans="1:28" ht="30" customHeight="1" x14ac:dyDescent="0.25">
      <c r="B16" s="94">
        <v>10</v>
      </c>
      <c r="C16" s="5" t="s">
        <v>113</v>
      </c>
      <c r="D16" s="191" t="s">
        <v>114</v>
      </c>
      <c r="E16" s="1">
        <v>117855</v>
      </c>
      <c r="F16" s="6" t="s">
        <v>115</v>
      </c>
      <c r="G16" s="5" t="s">
        <v>116</v>
      </c>
      <c r="H16" s="13" t="s">
        <v>105</v>
      </c>
      <c r="I16" s="15" t="s">
        <v>1145</v>
      </c>
      <c r="J16" s="13" t="s">
        <v>130</v>
      </c>
      <c r="K16" s="6" t="s">
        <v>131</v>
      </c>
      <c r="L16" s="14">
        <v>0.63751445018125497</v>
      </c>
      <c r="M16" s="13" t="s">
        <v>123</v>
      </c>
      <c r="N16" s="13" t="s">
        <v>122</v>
      </c>
      <c r="O16" s="13"/>
      <c r="P16" s="144">
        <v>30317872.300000004</v>
      </c>
      <c r="Q16" s="145">
        <v>19328081.690000001</v>
      </c>
      <c r="R16" s="145">
        <v>3410837.94</v>
      </c>
      <c r="S16" s="145">
        <v>7578952.6699999999</v>
      </c>
      <c r="T16" s="145">
        <v>0</v>
      </c>
      <c r="U16" s="145">
        <v>23530486.690000001</v>
      </c>
      <c r="V16" s="145">
        <v>0</v>
      </c>
      <c r="W16" s="144">
        <v>53848358.99000001</v>
      </c>
      <c r="X16" s="140" t="s">
        <v>20</v>
      </c>
      <c r="Y16" s="145"/>
      <c r="Z16" s="148">
        <v>6842484.3499999996</v>
      </c>
      <c r="AA16" s="149">
        <v>1207490.29</v>
      </c>
    </row>
    <row r="17" spans="2:27" ht="30" customHeight="1" x14ac:dyDescent="0.25">
      <c r="B17" s="95">
        <v>11</v>
      </c>
      <c r="C17" s="65" t="s">
        <v>1146</v>
      </c>
      <c r="D17" s="193" t="s">
        <v>117</v>
      </c>
      <c r="E17" s="66">
        <v>115253</v>
      </c>
      <c r="F17" s="67" t="s">
        <v>118</v>
      </c>
      <c r="G17" s="65"/>
      <c r="H17" s="68" t="s">
        <v>886</v>
      </c>
      <c r="I17" s="69" t="s">
        <v>119</v>
      </c>
      <c r="J17" s="68">
        <v>43011</v>
      </c>
      <c r="K17" s="67" t="s">
        <v>836</v>
      </c>
      <c r="L17" s="70">
        <v>0.85</v>
      </c>
      <c r="M17" s="68" t="s">
        <v>123</v>
      </c>
      <c r="N17" s="68" t="s">
        <v>122</v>
      </c>
      <c r="O17" s="68" t="s">
        <v>52</v>
      </c>
      <c r="P17" s="144">
        <v>73153838.829999998</v>
      </c>
      <c r="Q17" s="145">
        <v>62180763.005499996</v>
      </c>
      <c r="R17" s="145">
        <v>9509999.0479000006</v>
      </c>
      <c r="S17" s="145">
        <v>1463076.7766</v>
      </c>
      <c r="T17" s="145">
        <v>0</v>
      </c>
      <c r="U17" s="145">
        <v>13536104.630000001</v>
      </c>
      <c r="V17" s="145">
        <v>0</v>
      </c>
      <c r="W17" s="144">
        <v>86689943.459999993</v>
      </c>
      <c r="X17" s="140" t="s">
        <v>20</v>
      </c>
      <c r="Y17" s="145"/>
      <c r="Z17" s="203">
        <v>56379863.870000005</v>
      </c>
      <c r="AA17" s="149">
        <v>8619484.0600000005</v>
      </c>
    </row>
    <row r="18" spans="2:27" s="18" customFormat="1" ht="30" customHeight="1" x14ac:dyDescent="0.25">
      <c r="B18" s="95">
        <v>12</v>
      </c>
      <c r="C18" s="110" t="s">
        <v>1147</v>
      </c>
      <c r="D18" s="110" t="s">
        <v>1148</v>
      </c>
      <c r="E18" s="66">
        <v>139852</v>
      </c>
      <c r="F18" s="67" t="s">
        <v>1149</v>
      </c>
      <c r="G18" s="66"/>
      <c r="H18" s="68" t="s">
        <v>1150</v>
      </c>
      <c r="I18" s="68" t="s">
        <v>1148</v>
      </c>
      <c r="J18" s="68"/>
      <c r="K18" s="67" t="s">
        <v>867</v>
      </c>
      <c r="L18" s="70">
        <v>1</v>
      </c>
      <c r="M18" s="68" t="s">
        <v>123</v>
      </c>
      <c r="N18" s="68" t="s">
        <v>122</v>
      </c>
      <c r="O18" s="68" t="s">
        <v>52</v>
      </c>
      <c r="P18" s="144">
        <v>362237.12</v>
      </c>
      <c r="Q18" s="140">
        <v>362237.12</v>
      </c>
      <c r="R18" s="140">
        <v>0</v>
      </c>
      <c r="S18" s="140"/>
      <c r="T18" s="145"/>
      <c r="U18" s="140"/>
      <c r="V18" s="145"/>
      <c r="W18" s="144">
        <v>362237.12</v>
      </c>
      <c r="X18" s="140" t="s">
        <v>20</v>
      </c>
      <c r="Y18" s="140"/>
      <c r="Z18" s="150"/>
      <c r="AA18" s="151">
        <v>0</v>
      </c>
    </row>
    <row r="19" spans="2:27" s="18" customFormat="1" ht="39.75" customHeight="1" x14ac:dyDescent="0.25">
      <c r="B19" s="94">
        <v>13</v>
      </c>
      <c r="C19" s="110" t="s">
        <v>1147</v>
      </c>
      <c r="D19" s="156" t="s">
        <v>1151</v>
      </c>
      <c r="E19" s="66">
        <v>140341</v>
      </c>
      <c r="F19" s="67" t="s">
        <v>1152</v>
      </c>
      <c r="G19" s="66"/>
      <c r="H19" s="68" t="s">
        <v>1153</v>
      </c>
      <c r="I19" s="68" t="s">
        <v>1151</v>
      </c>
      <c r="J19" s="67" t="s">
        <v>1154</v>
      </c>
      <c r="K19" s="67" t="s">
        <v>866</v>
      </c>
      <c r="L19" s="70">
        <v>1</v>
      </c>
      <c r="M19" s="68" t="s">
        <v>123</v>
      </c>
      <c r="N19" s="68" t="s">
        <v>122</v>
      </c>
      <c r="O19" s="68" t="s">
        <v>52</v>
      </c>
      <c r="P19" s="144">
        <v>14786012.66</v>
      </c>
      <c r="Q19" s="140">
        <v>14786012.66</v>
      </c>
      <c r="R19" s="140"/>
      <c r="S19" s="140"/>
      <c r="T19" s="145"/>
      <c r="U19" s="140"/>
      <c r="V19" s="145"/>
      <c r="W19" s="144">
        <v>14786012.66</v>
      </c>
      <c r="X19" s="140" t="s">
        <v>20</v>
      </c>
      <c r="Y19" s="140"/>
      <c r="Z19" s="150">
        <v>601114.31000000006</v>
      </c>
      <c r="AA19" s="151">
        <v>0</v>
      </c>
    </row>
    <row r="20" spans="2:27" s="18" customFormat="1" ht="39.75" customHeight="1" x14ac:dyDescent="0.25">
      <c r="B20" s="95">
        <v>14</v>
      </c>
      <c r="C20" s="65" t="s">
        <v>1147</v>
      </c>
      <c r="D20" s="193" t="s">
        <v>1155</v>
      </c>
      <c r="E20" s="66">
        <v>139995</v>
      </c>
      <c r="F20" s="67" t="s">
        <v>1156</v>
      </c>
      <c r="G20" s="65"/>
      <c r="H20" s="68" t="s">
        <v>1157</v>
      </c>
      <c r="I20" s="69" t="s">
        <v>1155</v>
      </c>
      <c r="J20" s="67" t="s">
        <v>1158</v>
      </c>
      <c r="K20" s="67" t="s">
        <v>867</v>
      </c>
      <c r="L20" s="70">
        <v>1</v>
      </c>
      <c r="M20" s="68" t="s">
        <v>123</v>
      </c>
      <c r="N20" s="68" t="s">
        <v>122</v>
      </c>
      <c r="O20" s="68" t="s">
        <v>52</v>
      </c>
      <c r="P20" s="217">
        <v>17877586.75</v>
      </c>
      <c r="Q20" s="217">
        <v>17877586.75</v>
      </c>
      <c r="R20" s="217">
        <v>0</v>
      </c>
      <c r="S20" s="217">
        <v>0</v>
      </c>
      <c r="T20" s="217">
        <v>0</v>
      </c>
      <c r="U20" s="217">
        <v>0</v>
      </c>
      <c r="V20" s="217">
        <v>0</v>
      </c>
      <c r="W20" s="218">
        <v>17877586.75</v>
      </c>
      <c r="X20" s="217" t="s">
        <v>20</v>
      </c>
      <c r="Y20" s="217"/>
      <c r="Z20" s="219">
        <v>0</v>
      </c>
      <c r="AA20" s="220">
        <v>0</v>
      </c>
    </row>
    <row r="21" spans="2:27" ht="36.75" customHeight="1" thickBot="1" x14ac:dyDescent="0.3">
      <c r="B21" s="95">
        <v>15</v>
      </c>
      <c r="C21" s="221" t="s">
        <v>1439</v>
      </c>
      <c r="D21" s="221" t="s">
        <v>1440</v>
      </c>
      <c r="E21" s="156">
        <v>139837</v>
      </c>
      <c r="F21" s="67" t="s">
        <v>1441</v>
      </c>
      <c r="G21" s="221"/>
      <c r="H21" s="221" t="s">
        <v>1442</v>
      </c>
      <c r="I21" s="221" t="s">
        <v>1440</v>
      </c>
      <c r="J21" s="156" t="s">
        <v>1443</v>
      </c>
      <c r="K21" s="156" t="s">
        <v>867</v>
      </c>
      <c r="L21" s="70">
        <f t="shared" ref="L21" si="0">Q21/P21</f>
        <v>1</v>
      </c>
      <c r="M21" s="156" t="s">
        <v>123</v>
      </c>
      <c r="N21" s="156" t="s">
        <v>301</v>
      </c>
      <c r="O21" s="156" t="s">
        <v>52</v>
      </c>
      <c r="P21" s="140">
        <v>12163050.35</v>
      </c>
      <c r="Q21" s="140">
        <v>12163050.35</v>
      </c>
      <c r="R21" s="156">
        <v>0</v>
      </c>
      <c r="S21" s="156">
        <v>0</v>
      </c>
      <c r="T21" s="156">
        <v>0</v>
      </c>
      <c r="U21" s="156">
        <v>0</v>
      </c>
      <c r="V21" s="156">
        <v>0</v>
      </c>
      <c r="W21" s="156">
        <v>12163050.35</v>
      </c>
      <c r="X21" s="156" t="s">
        <v>20</v>
      </c>
      <c r="Y21" s="156"/>
      <c r="Z21" s="156"/>
      <c r="AA21" s="222"/>
    </row>
    <row r="22" spans="2:27" ht="35.25" customHeight="1" thickBot="1" x14ac:dyDescent="0.3">
      <c r="B22" s="327" t="s">
        <v>8</v>
      </c>
      <c r="C22" s="328"/>
      <c r="D22" s="328"/>
      <c r="E22" s="328"/>
      <c r="F22" s="328"/>
      <c r="G22" s="328"/>
      <c r="H22" s="328"/>
      <c r="I22" s="328"/>
      <c r="J22" s="328"/>
      <c r="K22" s="328"/>
      <c r="L22" s="328"/>
      <c r="M22" s="328"/>
      <c r="N22" s="328"/>
      <c r="O22" s="328"/>
      <c r="P22" s="118">
        <f>SUM(P7:P21)</f>
        <v>2185310402.0499997</v>
      </c>
      <c r="Q22" s="118">
        <f t="shared" ref="Q22:AA22" si="1">SUM(Q7:Q21)</f>
        <v>1856832040.8754997</v>
      </c>
      <c r="R22" s="118">
        <f t="shared" si="1"/>
        <v>278008074.37790006</v>
      </c>
      <c r="S22" s="118">
        <f t="shared" si="1"/>
        <v>50470286.796600007</v>
      </c>
      <c r="T22" s="118">
        <f t="shared" si="1"/>
        <v>0</v>
      </c>
      <c r="U22" s="118">
        <f t="shared" si="1"/>
        <v>483023016.63999993</v>
      </c>
      <c r="V22" s="118">
        <f t="shared" si="1"/>
        <v>126841557.69</v>
      </c>
      <c r="W22" s="118">
        <f t="shared" si="1"/>
        <v>2795174976.3799996</v>
      </c>
      <c r="X22" s="118"/>
      <c r="Y22" s="118"/>
      <c r="Z22" s="118">
        <f>SUM(Z7:Z21)</f>
        <v>119446508.52000001</v>
      </c>
      <c r="AA22" s="119">
        <f t="shared" si="1"/>
        <v>18724449.560000002</v>
      </c>
    </row>
  </sheetData>
  <mergeCells count="24">
    <mergeCell ref="G5:G6"/>
    <mergeCell ref="H5:H6"/>
    <mergeCell ref="I5:I6"/>
    <mergeCell ref="B5:B6"/>
    <mergeCell ref="C5:C6"/>
    <mergeCell ref="D5:D6"/>
    <mergeCell ref="E5:E6"/>
    <mergeCell ref="F5:F6"/>
    <mergeCell ref="B2:P2"/>
    <mergeCell ref="X5:X6"/>
    <mergeCell ref="Y5:Y6"/>
    <mergeCell ref="Z5:AA5"/>
    <mergeCell ref="B22:O22"/>
    <mergeCell ref="P5:P6"/>
    <mergeCell ref="Q5:T5"/>
    <mergeCell ref="U5:U6"/>
    <mergeCell ref="V5:V6"/>
    <mergeCell ref="W5:W6"/>
    <mergeCell ref="J5:J6"/>
    <mergeCell ref="K5:K6"/>
    <mergeCell ref="L5:L6"/>
    <mergeCell ref="M5:M6"/>
    <mergeCell ref="N5:N6"/>
    <mergeCell ref="O5:O6"/>
  </mergeCells>
  <pageMargins left="0.11811023622047245" right="0.11811023622047245" top="0.15748031496062992" bottom="0.15748031496062992"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204"/>
  <sheetViews>
    <sheetView zoomScale="80" zoomScaleNormal="80" workbookViewId="0">
      <selection activeCell="L208" sqref="L208"/>
    </sheetView>
  </sheetViews>
  <sheetFormatPr defaultColWidth="9.140625" defaultRowHeight="30" customHeight="1" x14ac:dyDescent="0.25"/>
  <cols>
    <col min="1" max="1" width="9.28515625" style="48" bestFit="1" customWidth="1"/>
    <col min="2" max="2" width="16.85546875" style="51" customWidth="1"/>
    <col min="3" max="3" width="9.85546875" style="48" customWidth="1"/>
    <col min="4" max="4" width="26" style="72" customWidth="1"/>
    <col min="5" max="5" width="21.42578125" style="71" customWidth="1"/>
    <col min="6" max="6" width="53.5703125" style="79" customWidth="1"/>
    <col min="7" max="7" width="16.140625" style="241" customWidth="1"/>
    <col min="8" max="8" width="15.28515625" style="241" customWidth="1"/>
    <col min="9" max="9" width="12.5703125" style="73" customWidth="1"/>
    <col min="10" max="10" width="13.5703125" style="73" customWidth="1"/>
    <col min="11" max="11" width="17.7109375" style="73" customWidth="1"/>
    <col min="12" max="12" width="11.5703125" style="73" customWidth="1"/>
    <col min="13" max="13" width="14.28515625" style="73" customWidth="1"/>
    <col min="14" max="14" width="17.140625" style="45" customWidth="1"/>
    <col min="15" max="15" width="18" style="45" customWidth="1"/>
    <col min="16" max="16" width="17.42578125" style="45" customWidth="1"/>
    <col min="17" max="17" width="13.5703125" style="45" customWidth="1"/>
    <col min="18" max="18" width="16.42578125" style="45" customWidth="1"/>
    <col min="19" max="19" width="18.42578125" style="45" customWidth="1"/>
    <col min="20" max="20" width="19.42578125" style="48" customWidth="1"/>
    <col min="21" max="21" width="18.7109375" style="48" customWidth="1"/>
    <col min="22" max="22" width="16.42578125" style="45" customWidth="1"/>
    <col min="23" max="23" width="16" style="45" customWidth="1"/>
    <col min="24" max="24" width="10.140625" style="72" customWidth="1"/>
    <col min="25" max="16384" width="9.140625" style="71"/>
  </cols>
  <sheetData>
    <row r="1" spans="1:24" ht="30" customHeight="1" x14ac:dyDescent="0.25">
      <c r="A1" s="51"/>
      <c r="C1" s="51"/>
      <c r="E1" s="72"/>
      <c r="G1" s="235"/>
      <c r="H1" s="235"/>
      <c r="I1" s="51"/>
      <c r="J1" s="51"/>
      <c r="K1" s="51"/>
      <c r="L1" s="51"/>
      <c r="M1" s="51"/>
      <c r="T1" s="46"/>
      <c r="U1" s="47"/>
    </row>
    <row r="2" spans="1:24" ht="30" customHeight="1" x14ac:dyDescent="0.25">
      <c r="A2" s="51"/>
      <c r="C2" s="51"/>
      <c r="E2" s="72"/>
      <c r="F2" s="331" t="s">
        <v>961</v>
      </c>
      <c r="G2" s="331"/>
      <c r="H2" s="331"/>
      <c r="I2" s="331"/>
      <c r="J2" s="331"/>
      <c r="K2" s="51"/>
      <c r="L2" s="51"/>
      <c r="M2" s="51"/>
      <c r="T2" s="46"/>
      <c r="U2" s="47"/>
    </row>
    <row r="3" spans="1:24" ht="30" customHeight="1" x14ac:dyDescent="0.25">
      <c r="A3" s="51"/>
      <c r="C3" s="51"/>
      <c r="E3" s="72"/>
      <c r="F3" s="332" t="s">
        <v>669</v>
      </c>
      <c r="G3" s="332"/>
      <c r="H3" s="332"/>
      <c r="I3" s="332"/>
      <c r="J3" s="332"/>
      <c r="K3" s="51"/>
      <c r="L3" s="51"/>
      <c r="M3" s="51"/>
      <c r="T3" s="46"/>
      <c r="U3" s="47"/>
    </row>
    <row r="4" spans="1:24" ht="30" customHeight="1" x14ac:dyDescent="0.25">
      <c r="A4" s="51"/>
      <c r="C4" s="51"/>
      <c r="E4" s="72"/>
      <c r="F4" s="74"/>
      <c r="G4" s="236"/>
      <c r="H4" s="236"/>
      <c r="I4" s="75"/>
      <c r="J4" s="75"/>
      <c r="K4" s="51"/>
      <c r="L4" s="51"/>
      <c r="M4" s="51"/>
      <c r="T4" s="46"/>
      <c r="U4" s="47"/>
    </row>
    <row r="5" spans="1:24" ht="30" customHeight="1" thickBot="1" x14ac:dyDescent="0.3">
      <c r="A5" s="51"/>
      <c r="C5" s="51"/>
      <c r="E5" s="72"/>
      <c r="G5" s="235"/>
      <c r="H5" s="235"/>
      <c r="I5" s="51"/>
      <c r="J5" s="51"/>
      <c r="K5" s="51"/>
      <c r="L5" s="51"/>
      <c r="M5" s="51"/>
      <c r="T5" s="46"/>
      <c r="U5" s="47"/>
    </row>
    <row r="6" spans="1:24" s="48" customFormat="1" ht="30" customHeight="1" x14ac:dyDescent="0.25">
      <c r="A6" s="333" t="s">
        <v>9</v>
      </c>
      <c r="B6" s="335" t="s">
        <v>37</v>
      </c>
      <c r="C6" s="335" t="s">
        <v>300</v>
      </c>
      <c r="D6" s="335" t="s">
        <v>10</v>
      </c>
      <c r="E6" s="335" t="s">
        <v>11</v>
      </c>
      <c r="F6" s="335" t="s">
        <v>12</v>
      </c>
      <c r="G6" s="337" t="s">
        <v>58</v>
      </c>
      <c r="H6" s="337" t="s">
        <v>59</v>
      </c>
      <c r="I6" s="335" t="s">
        <v>13</v>
      </c>
      <c r="J6" s="335" t="s">
        <v>14</v>
      </c>
      <c r="K6" s="335" t="s">
        <v>15</v>
      </c>
      <c r="L6" s="335" t="s">
        <v>27</v>
      </c>
      <c r="M6" s="329" t="s">
        <v>48</v>
      </c>
      <c r="N6" s="343" t="s">
        <v>28</v>
      </c>
      <c r="O6" s="344"/>
      <c r="P6" s="345"/>
      <c r="Q6" s="50"/>
      <c r="R6" s="50"/>
      <c r="S6" s="346" t="s">
        <v>16</v>
      </c>
      <c r="T6" s="346" t="s">
        <v>674</v>
      </c>
      <c r="U6" s="348" t="s">
        <v>29</v>
      </c>
      <c r="V6" s="343" t="s">
        <v>17</v>
      </c>
      <c r="W6" s="350"/>
      <c r="X6" s="46"/>
    </row>
    <row r="7" spans="1:24" s="48" customFormat="1" ht="30" customHeight="1" x14ac:dyDescent="0.25">
      <c r="A7" s="334"/>
      <c r="B7" s="336"/>
      <c r="C7" s="336"/>
      <c r="D7" s="336"/>
      <c r="E7" s="336"/>
      <c r="F7" s="336"/>
      <c r="G7" s="338"/>
      <c r="H7" s="338"/>
      <c r="I7" s="336"/>
      <c r="J7" s="336"/>
      <c r="K7" s="336"/>
      <c r="L7" s="336"/>
      <c r="M7" s="330"/>
      <c r="N7" s="351" t="s">
        <v>30</v>
      </c>
      <c r="O7" s="352"/>
      <c r="P7" s="353" t="s">
        <v>31</v>
      </c>
      <c r="Q7" s="353" t="s">
        <v>32</v>
      </c>
      <c r="R7" s="353" t="s">
        <v>33</v>
      </c>
      <c r="S7" s="347"/>
      <c r="T7" s="347"/>
      <c r="U7" s="349"/>
      <c r="V7" s="353" t="s">
        <v>21</v>
      </c>
      <c r="W7" s="339" t="s">
        <v>22</v>
      </c>
      <c r="X7" s="46"/>
    </row>
    <row r="8" spans="1:24" s="48" customFormat="1" ht="30" customHeight="1" thickBot="1" x14ac:dyDescent="0.3">
      <c r="A8" s="334"/>
      <c r="B8" s="336"/>
      <c r="C8" s="336"/>
      <c r="D8" s="336"/>
      <c r="E8" s="336"/>
      <c r="F8" s="336"/>
      <c r="G8" s="338"/>
      <c r="H8" s="338"/>
      <c r="I8" s="336"/>
      <c r="J8" s="336"/>
      <c r="K8" s="336"/>
      <c r="L8" s="336"/>
      <c r="M8" s="330"/>
      <c r="N8" s="189" t="s">
        <v>21</v>
      </c>
      <c r="O8" s="189" t="s">
        <v>34</v>
      </c>
      <c r="P8" s="347"/>
      <c r="Q8" s="347"/>
      <c r="R8" s="347"/>
      <c r="S8" s="347"/>
      <c r="T8" s="347"/>
      <c r="U8" s="349"/>
      <c r="V8" s="347"/>
      <c r="W8" s="340"/>
      <c r="X8" s="46"/>
    </row>
    <row r="9" spans="1:24" s="73" customFormat="1" ht="30" customHeight="1" x14ac:dyDescent="0.25">
      <c r="A9" s="77">
        <v>1</v>
      </c>
      <c r="B9" s="194" t="s">
        <v>962</v>
      </c>
      <c r="C9" s="194" t="s">
        <v>1172</v>
      </c>
      <c r="D9" s="195" t="s">
        <v>963</v>
      </c>
      <c r="E9" s="196" t="s">
        <v>964</v>
      </c>
      <c r="F9" s="195" t="s">
        <v>1091</v>
      </c>
      <c r="G9" s="237" t="s">
        <v>965</v>
      </c>
      <c r="H9" s="237" t="s">
        <v>966</v>
      </c>
      <c r="I9" s="194" t="s">
        <v>306</v>
      </c>
      <c r="J9" s="194" t="s">
        <v>301</v>
      </c>
      <c r="K9" s="194" t="s">
        <v>301</v>
      </c>
      <c r="L9" s="194" t="s">
        <v>579</v>
      </c>
      <c r="M9" s="197" t="s">
        <v>291</v>
      </c>
      <c r="N9" s="198">
        <v>2930915.39</v>
      </c>
      <c r="O9" s="198">
        <v>517220.33</v>
      </c>
      <c r="P9" s="198">
        <v>2834759.29</v>
      </c>
      <c r="Q9" s="198"/>
      <c r="R9" s="198">
        <v>195866.65</v>
      </c>
      <c r="S9" s="198">
        <v>6478761.6600000001</v>
      </c>
      <c r="T9" s="194" t="s">
        <v>311</v>
      </c>
      <c r="U9" s="199">
        <v>0</v>
      </c>
      <c r="V9" s="198">
        <v>628289.5</v>
      </c>
      <c r="W9" s="200">
        <v>0</v>
      </c>
      <c r="X9" s="79"/>
    </row>
    <row r="10" spans="1:24" s="73" customFormat="1" ht="30" customHeight="1" x14ac:dyDescent="0.25">
      <c r="A10" s="77">
        <v>2</v>
      </c>
      <c r="B10" s="77" t="s">
        <v>302</v>
      </c>
      <c r="C10" s="77" t="s">
        <v>1173</v>
      </c>
      <c r="D10" s="76" t="s">
        <v>303</v>
      </c>
      <c r="E10" s="153" t="s">
        <v>304</v>
      </c>
      <c r="F10" s="76" t="s">
        <v>305</v>
      </c>
      <c r="G10" s="238" t="s">
        <v>699</v>
      </c>
      <c r="H10" s="238" t="s">
        <v>700</v>
      </c>
      <c r="I10" s="77" t="s">
        <v>306</v>
      </c>
      <c r="J10" s="77" t="s">
        <v>301</v>
      </c>
      <c r="K10" s="77" t="s">
        <v>301</v>
      </c>
      <c r="L10" s="77" t="s">
        <v>307</v>
      </c>
      <c r="M10" s="78" t="s">
        <v>308</v>
      </c>
      <c r="N10" s="117">
        <v>683942.58</v>
      </c>
      <c r="O10" s="117">
        <v>120695.75</v>
      </c>
      <c r="P10" s="117">
        <v>201159.58</v>
      </c>
      <c r="Q10" s="117">
        <v>215637.91999999998</v>
      </c>
      <c r="R10" s="117">
        <v>14478.34</v>
      </c>
      <c r="S10" s="117">
        <v>1020276.2499999999</v>
      </c>
      <c r="T10" s="77" t="s">
        <v>80</v>
      </c>
      <c r="U10" s="154">
        <v>0</v>
      </c>
      <c r="V10" s="117">
        <v>674058.82000000007</v>
      </c>
      <c r="W10" s="155">
        <v>118951.54</v>
      </c>
      <c r="X10" s="79"/>
    </row>
    <row r="11" spans="1:24" s="73" customFormat="1" ht="30" customHeight="1" x14ac:dyDescent="0.25">
      <c r="A11" s="77">
        <v>3</v>
      </c>
      <c r="B11" s="77" t="s">
        <v>302</v>
      </c>
      <c r="C11" s="77" t="s">
        <v>1174</v>
      </c>
      <c r="D11" s="76" t="s">
        <v>309</v>
      </c>
      <c r="E11" s="153" t="s">
        <v>232</v>
      </c>
      <c r="F11" s="76" t="s">
        <v>310</v>
      </c>
      <c r="G11" s="238" t="s">
        <v>701</v>
      </c>
      <c r="H11" s="238" t="s">
        <v>771</v>
      </c>
      <c r="I11" s="77" t="s">
        <v>306</v>
      </c>
      <c r="J11" s="77" t="s">
        <v>301</v>
      </c>
      <c r="K11" s="77" t="s">
        <v>301</v>
      </c>
      <c r="L11" s="77" t="s">
        <v>307</v>
      </c>
      <c r="M11" s="78" t="s">
        <v>308</v>
      </c>
      <c r="N11" s="117">
        <v>760196.3</v>
      </c>
      <c r="O11" s="117">
        <v>134152.29</v>
      </c>
      <c r="P11" s="117">
        <v>115074.2</v>
      </c>
      <c r="Q11" s="117">
        <v>1138452.08</v>
      </c>
      <c r="R11" s="117">
        <v>1023377.88</v>
      </c>
      <c r="S11" s="117">
        <v>2032800.67</v>
      </c>
      <c r="T11" s="77" t="s">
        <v>311</v>
      </c>
      <c r="U11" s="154">
        <v>2</v>
      </c>
      <c r="V11" s="117">
        <v>9351.69</v>
      </c>
      <c r="W11" s="155">
        <v>1650.3</v>
      </c>
      <c r="X11" s="79"/>
    </row>
    <row r="12" spans="1:24" s="73" customFormat="1" ht="30" customHeight="1" x14ac:dyDescent="0.25">
      <c r="A12" s="77">
        <v>4</v>
      </c>
      <c r="B12" s="77" t="s">
        <v>302</v>
      </c>
      <c r="C12" s="77" t="s">
        <v>1175</v>
      </c>
      <c r="D12" s="76" t="s">
        <v>312</v>
      </c>
      <c r="E12" s="153" t="s">
        <v>313</v>
      </c>
      <c r="F12" s="76" t="s">
        <v>314</v>
      </c>
      <c r="G12" s="238" t="s">
        <v>701</v>
      </c>
      <c r="H12" s="238" t="s">
        <v>702</v>
      </c>
      <c r="I12" s="77" t="s">
        <v>306</v>
      </c>
      <c r="J12" s="77" t="s">
        <v>301</v>
      </c>
      <c r="K12" s="77" t="s">
        <v>301</v>
      </c>
      <c r="L12" s="77" t="s">
        <v>307</v>
      </c>
      <c r="M12" s="78" t="s">
        <v>308</v>
      </c>
      <c r="N12" s="117">
        <v>341114.8</v>
      </c>
      <c r="O12" s="117">
        <v>60196.73</v>
      </c>
      <c r="P12" s="117">
        <v>44590.17</v>
      </c>
      <c r="Q12" s="117">
        <v>134624.39000000001</v>
      </c>
      <c r="R12" s="117">
        <v>90034.22</v>
      </c>
      <c r="S12" s="117">
        <v>535935.91999999993</v>
      </c>
      <c r="T12" s="77" t="s">
        <v>80</v>
      </c>
      <c r="U12" s="154">
        <v>0</v>
      </c>
      <c r="V12" s="117">
        <v>339703.31</v>
      </c>
      <c r="W12" s="155">
        <v>59947.630000000005</v>
      </c>
      <c r="X12" s="79"/>
    </row>
    <row r="13" spans="1:24" s="73" customFormat="1" ht="30" customHeight="1" x14ac:dyDescent="0.25">
      <c r="A13" s="77">
        <v>5</v>
      </c>
      <c r="B13" s="77" t="s">
        <v>302</v>
      </c>
      <c r="C13" s="77" t="s">
        <v>1176</v>
      </c>
      <c r="D13" s="76" t="s">
        <v>315</v>
      </c>
      <c r="E13" s="153" t="s">
        <v>316</v>
      </c>
      <c r="F13" s="76" t="s">
        <v>317</v>
      </c>
      <c r="G13" s="238" t="s">
        <v>701</v>
      </c>
      <c r="H13" s="238" t="s">
        <v>836</v>
      </c>
      <c r="I13" s="77" t="s">
        <v>306</v>
      </c>
      <c r="J13" s="77" t="s">
        <v>301</v>
      </c>
      <c r="K13" s="77" t="s">
        <v>301</v>
      </c>
      <c r="L13" s="77" t="s">
        <v>307</v>
      </c>
      <c r="M13" s="78" t="s">
        <v>308</v>
      </c>
      <c r="N13" s="117">
        <v>646011.53</v>
      </c>
      <c r="O13" s="117">
        <v>114002.04</v>
      </c>
      <c r="P13" s="117">
        <v>190003.4</v>
      </c>
      <c r="Q13" s="117">
        <v>370141.53</v>
      </c>
      <c r="R13" s="117">
        <v>180138.13</v>
      </c>
      <c r="S13" s="117">
        <v>1130155.1000000001</v>
      </c>
      <c r="T13" s="77" t="s">
        <v>311</v>
      </c>
      <c r="U13" s="154">
        <v>4</v>
      </c>
      <c r="V13" s="117">
        <v>559815.1</v>
      </c>
      <c r="W13" s="155">
        <v>98790.9</v>
      </c>
      <c r="X13" s="79"/>
    </row>
    <row r="14" spans="1:24" s="73" customFormat="1" ht="30" customHeight="1" x14ac:dyDescent="0.25">
      <c r="A14" s="77">
        <v>6</v>
      </c>
      <c r="B14" s="77" t="s">
        <v>302</v>
      </c>
      <c r="C14" s="77" t="s">
        <v>1177</v>
      </c>
      <c r="D14" s="76" t="s">
        <v>318</v>
      </c>
      <c r="E14" s="153" t="s">
        <v>319</v>
      </c>
      <c r="F14" s="76" t="s">
        <v>320</v>
      </c>
      <c r="G14" s="238" t="s">
        <v>704</v>
      </c>
      <c r="H14" s="238" t="s">
        <v>705</v>
      </c>
      <c r="I14" s="77" t="s">
        <v>306</v>
      </c>
      <c r="J14" s="77" t="s">
        <v>301</v>
      </c>
      <c r="K14" s="77" t="s">
        <v>301</v>
      </c>
      <c r="L14" s="77" t="s">
        <v>307</v>
      </c>
      <c r="M14" s="78" t="s">
        <v>308</v>
      </c>
      <c r="N14" s="117">
        <v>698087.62</v>
      </c>
      <c r="O14" s="117">
        <v>123191.94</v>
      </c>
      <c r="P14" s="117">
        <v>206604.79999999999</v>
      </c>
      <c r="Q14" s="117">
        <v>407910.76</v>
      </c>
      <c r="R14" s="117">
        <v>201305.96</v>
      </c>
      <c r="S14" s="117">
        <v>1229190.32</v>
      </c>
      <c r="T14" s="77" t="s">
        <v>80</v>
      </c>
      <c r="U14" s="154">
        <v>1</v>
      </c>
      <c r="V14" s="117">
        <v>693641.68</v>
      </c>
      <c r="W14" s="155">
        <v>122407.91</v>
      </c>
      <c r="X14" s="79"/>
    </row>
    <row r="15" spans="1:24" s="73" customFormat="1" ht="30" customHeight="1" x14ac:dyDescent="0.25">
      <c r="A15" s="77">
        <v>7</v>
      </c>
      <c r="B15" s="77" t="s">
        <v>302</v>
      </c>
      <c r="C15" s="77" t="s">
        <v>1178</v>
      </c>
      <c r="D15" s="76" t="s">
        <v>321</v>
      </c>
      <c r="E15" s="153" t="s">
        <v>322</v>
      </c>
      <c r="F15" s="76" t="s">
        <v>323</v>
      </c>
      <c r="G15" s="238" t="s">
        <v>704</v>
      </c>
      <c r="H15" s="238" t="s">
        <v>706</v>
      </c>
      <c r="I15" s="77" t="s">
        <v>306</v>
      </c>
      <c r="J15" s="77" t="s">
        <v>301</v>
      </c>
      <c r="K15" s="77" t="s">
        <v>301</v>
      </c>
      <c r="L15" s="77" t="s">
        <v>307</v>
      </c>
      <c r="M15" s="78" t="s">
        <v>308</v>
      </c>
      <c r="N15" s="117">
        <v>760220.45</v>
      </c>
      <c r="O15" s="117">
        <v>134156.54999999999</v>
      </c>
      <c r="P15" s="117">
        <v>248742.88</v>
      </c>
      <c r="Q15" s="117">
        <v>556652.77</v>
      </c>
      <c r="R15" s="117">
        <v>307909.89</v>
      </c>
      <c r="S15" s="117">
        <v>1451029.77</v>
      </c>
      <c r="T15" s="77" t="s">
        <v>80</v>
      </c>
      <c r="U15" s="154">
        <v>1</v>
      </c>
      <c r="V15" s="117">
        <v>760220.45000000007</v>
      </c>
      <c r="W15" s="155">
        <v>134156.54999999999</v>
      </c>
      <c r="X15" s="79"/>
    </row>
    <row r="16" spans="1:24" s="73" customFormat="1" ht="30" customHeight="1" x14ac:dyDescent="0.25">
      <c r="A16" s="77">
        <v>8</v>
      </c>
      <c r="B16" s="77" t="s">
        <v>302</v>
      </c>
      <c r="C16" s="77" t="s">
        <v>1179</v>
      </c>
      <c r="D16" s="76" t="s">
        <v>324</v>
      </c>
      <c r="E16" s="153" t="s">
        <v>325</v>
      </c>
      <c r="F16" s="76" t="s">
        <v>326</v>
      </c>
      <c r="G16" s="238" t="s">
        <v>704</v>
      </c>
      <c r="H16" s="238" t="s">
        <v>706</v>
      </c>
      <c r="I16" s="77" t="s">
        <v>306</v>
      </c>
      <c r="J16" s="77" t="s">
        <v>301</v>
      </c>
      <c r="K16" s="77" t="s">
        <v>301</v>
      </c>
      <c r="L16" s="77" t="s">
        <v>307</v>
      </c>
      <c r="M16" s="78" t="s">
        <v>308</v>
      </c>
      <c r="N16" s="117">
        <v>584243.96</v>
      </c>
      <c r="O16" s="117">
        <v>103101.88</v>
      </c>
      <c r="P16" s="117">
        <v>171836.46</v>
      </c>
      <c r="Q16" s="117">
        <v>367002.42</v>
      </c>
      <c r="R16" s="117">
        <v>195165.96</v>
      </c>
      <c r="S16" s="117">
        <v>1054348.26</v>
      </c>
      <c r="T16" s="77" t="s">
        <v>80</v>
      </c>
      <c r="U16" s="154">
        <v>0</v>
      </c>
      <c r="V16" s="117">
        <v>582483.5</v>
      </c>
      <c r="W16" s="155">
        <v>102791.2</v>
      </c>
      <c r="X16" s="79"/>
    </row>
    <row r="17" spans="1:24" s="73" customFormat="1" ht="30" customHeight="1" x14ac:dyDescent="0.25">
      <c r="A17" s="77">
        <v>9</v>
      </c>
      <c r="B17" s="77" t="s">
        <v>302</v>
      </c>
      <c r="C17" s="77" t="s">
        <v>1180</v>
      </c>
      <c r="D17" s="76" t="s">
        <v>327</v>
      </c>
      <c r="E17" s="153" t="s">
        <v>328</v>
      </c>
      <c r="F17" s="76" t="s">
        <v>329</v>
      </c>
      <c r="G17" s="238" t="s">
        <v>707</v>
      </c>
      <c r="H17" s="238" t="s">
        <v>708</v>
      </c>
      <c r="I17" s="77" t="s">
        <v>306</v>
      </c>
      <c r="J17" s="77" t="s">
        <v>301</v>
      </c>
      <c r="K17" s="77" t="s">
        <v>301</v>
      </c>
      <c r="L17" s="77" t="s">
        <v>307</v>
      </c>
      <c r="M17" s="78" t="s">
        <v>308</v>
      </c>
      <c r="N17" s="117">
        <v>650679.30000000005</v>
      </c>
      <c r="O17" s="117">
        <v>114825.76</v>
      </c>
      <c r="P17" s="117">
        <v>191376.26</v>
      </c>
      <c r="Q17" s="117">
        <v>197633.69</v>
      </c>
      <c r="R17" s="117">
        <v>6257.43</v>
      </c>
      <c r="S17" s="117">
        <v>963138.75000000012</v>
      </c>
      <c r="T17" s="77" t="s">
        <v>80</v>
      </c>
      <c r="U17" s="154">
        <v>2</v>
      </c>
      <c r="V17" s="117">
        <v>631395.35999999987</v>
      </c>
      <c r="W17" s="155">
        <v>111422.72000000002</v>
      </c>
      <c r="X17" s="79"/>
    </row>
    <row r="18" spans="1:24" s="73" customFormat="1" ht="30" customHeight="1" x14ac:dyDescent="0.25">
      <c r="A18" s="77">
        <v>10</v>
      </c>
      <c r="B18" s="77" t="s">
        <v>302</v>
      </c>
      <c r="C18" s="77" t="s">
        <v>1181</v>
      </c>
      <c r="D18" s="76" t="s">
        <v>330</v>
      </c>
      <c r="E18" s="153" t="s">
        <v>331</v>
      </c>
      <c r="F18" s="76" t="s">
        <v>332</v>
      </c>
      <c r="G18" s="238" t="s">
        <v>709</v>
      </c>
      <c r="H18" s="238" t="s">
        <v>702</v>
      </c>
      <c r="I18" s="77" t="s">
        <v>306</v>
      </c>
      <c r="J18" s="77" t="s">
        <v>301</v>
      </c>
      <c r="K18" s="77" t="s">
        <v>301</v>
      </c>
      <c r="L18" s="77" t="s">
        <v>307</v>
      </c>
      <c r="M18" s="78" t="s">
        <v>308</v>
      </c>
      <c r="N18" s="117">
        <v>583834.48</v>
      </c>
      <c r="O18" s="117">
        <v>103029.61</v>
      </c>
      <c r="P18" s="117">
        <v>171716.03</v>
      </c>
      <c r="Q18" s="117">
        <v>344784.93</v>
      </c>
      <c r="R18" s="117">
        <v>173068.9</v>
      </c>
      <c r="S18" s="117">
        <v>1031649.02</v>
      </c>
      <c r="T18" s="77" t="s">
        <v>80</v>
      </c>
      <c r="U18" s="154">
        <v>0</v>
      </c>
      <c r="V18" s="117">
        <v>581047.01</v>
      </c>
      <c r="W18" s="155">
        <v>102537.71</v>
      </c>
      <c r="X18" s="79"/>
    </row>
    <row r="19" spans="1:24" s="73" customFormat="1" ht="30" customHeight="1" x14ac:dyDescent="0.25">
      <c r="A19" s="77">
        <v>11</v>
      </c>
      <c r="B19" s="77" t="s">
        <v>302</v>
      </c>
      <c r="C19" s="77" t="s">
        <v>1182</v>
      </c>
      <c r="D19" s="76" t="s">
        <v>1092</v>
      </c>
      <c r="E19" s="153" t="s">
        <v>1093</v>
      </c>
      <c r="F19" s="76" t="s">
        <v>1094</v>
      </c>
      <c r="G19" s="238" t="s">
        <v>1095</v>
      </c>
      <c r="H19" s="238" t="s">
        <v>831</v>
      </c>
      <c r="I19" s="77" t="s">
        <v>306</v>
      </c>
      <c r="J19" s="77" t="s">
        <v>301</v>
      </c>
      <c r="K19" s="77" t="s">
        <v>301</v>
      </c>
      <c r="L19" s="77" t="s">
        <v>307</v>
      </c>
      <c r="M19" s="78" t="s">
        <v>308</v>
      </c>
      <c r="N19" s="117">
        <v>773179.3</v>
      </c>
      <c r="O19" s="117">
        <v>136443.38</v>
      </c>
      <c r="P19" s="117">
        <v>228543.84</v>
      </c>
      <c r="Q19" s="117">
        <v>437237.29000000004</v>
      </c>
      <c r="R19" s="117">
        <v>208693.45</v>
      </c>
      <c r="S19" s="117">
        <v>1346859.97</v>
      </c>
      <c r="T19" s="77" t="s">
        <v>311</v>
      </c>
      <c r="U19" s="154">
        <v>0</v>
      </c>
      <c r="V19" s="117">
        <v>18714.8</v>
      </c>
      <c r="W19" s="155">
        <v>3302.6</v>
      </c>
      <c r="X19" s="79"/>
    </row>
    <row r="20" spans="1:24" s="73" customFormat="1" ht="30" customHeight="1" x14ac:dyDescent="0.25">
      <c r="A20" s="77">
        <v>12</v>
      </c>
      <c r="B20" s="77" t="s">
        <v>302</v>
      </c>
      <c r="C20" s="77" t="s">
        <v>1183</v>
      </c>
      <c r="D20" s="76" t="s">
        <v>333</v>
      </c>
      <c r="E20" s="153" t="s">
        <v>334</v>
      </c>
      <c r="F20" s="76" t="s">
        <v>335</v>
      </c>
      <c r="G20" s="238" t="s">
        <v>710</v>
      </c>
      <c r="H20" s="238" t="s">
        <v>711</v>
      </c>
      <c r="I20" s="77" t="s">
        <v>306</v>
      </c>
      <c r="J20" s="77" t="s">
        <v>301</v>
      </c>
      <c r="K20" s="77" t="s">
        <v>301</v>
      </c>
      <c r="L20" s="77" t="s">
        <v>307</v>
      </c>
      <c r="M20" s="78" t="s">
        <v>308</v>
      </c>
      <c r="N20" s="117">
        <v>191964</v>
      </c>
      <c r="O20" s="117">
        <v>33876</v>
      </c>
      <c r="P20" s="117">
        <v>56460</v>
      </c>
      <c r="Q20" s="117">
        <v>110097</v>
      </c>
      <c r="R20" s="117">
        <v>53637</v>
      </c>
      <c r="S20" s="117">
        <v>335937</v>
      </c>
      <c r="T20" s="77" t="s">
        <v>80</v>
      </c>
      <c r="U20" s="154">
        <v>2</v>
      </c>
      <c r="V20" s="117">
        <v>191828</v>
      </c>
      <c r="W20" s="155">
        <v>33852</v>
      </c>
      <c r="X20" s="79"/>
    </row>
    <row r="21" spans="1:24" s="73" customFormat="1" ht="30" customHeight="1" x14ac:dyDescent="0.25">
      <c r="A21" s="77">
        <v>13</v>
      </c>
      <c r="B21" s="77" t="s">
        <v>302</v>
      </c>
      <c r="C21" s="77" t="s">
        <v>1184</v>
      </c>
      <c r="D21" s="76" t="s">
        <v>336</v>
      </c>
      <c r="E21" s="153" t="s">
        <v>337</v>
      </c>
      <c r="F21" s="76" t="s">
        <v>338</v>
      </c>
      <c r="G21" s="238" t="s">
        <v>712</v>
      </c>
      <c r="H21" s="238" t="s">
        <v>1444</v>
      </c>
      <c r="I21" s="77" t="s">
        <v>306</v>
      </c>
      <c r="J21" s="77" t="s">
        <v>301</v>
      </c>
      <c r="K21" s="77" t="s">
        <v>301</v>
      </c>
      <c r="L21" s="77" t="s">
        <v>307</v>
      </c>
      <c r="M21" s="78" t="s">
        <v>308</v>
      </c>
      <c r="N21" s="117">
        <v>756500</v>
      </c>
      <c r="O21" s="117">
        <v>133500</v>
      </c>
      <c r="P21" s="117">
        <v>110000</v>
      </c>
      <c r="Q21" s="117">
        <v>302667.5</v>
      </c>
      <c r="R21" s="117">
        <v>192667.5</v>
      </c>
      <c r="S21" s="117">
        <v>1192667.5</v>
      </c>
      <c r="T21" s="77" t="s">
        <v>311</v>
      </c>
      <c r="U21" s="154">
        <v>1</v>
      </c>
      <c r="V21" s="117">
        <v>1146.0999999999999</v>
      </c>
      <c r="W21" s="155">
        <v>202.25</v>
      </c>
      <c r="X21" s="79"/>
    </row>
    <row r="22" spans="1:24" s="73" customFormat="1" ht="30" customHeight="1" x14ac:dyDescent="0.25">
      <c r="A22" s="77">
        <v>14</v>
      </c>
      <c r="B22" s="77" t="s">
        <v>302</v>
      </c>
      <c r="C22" s="77" t="s">
        <v>1185</v>
      </c>
      <c r="D22" s="76" t="s">
        <v>339</v>
      </c>
      <c r="E22" s="153" t="s">
        <v>340</v>
      </c>
      <c r="F22" s="76" t="s">
        <v>341</v>
      </c>
      <c r="G22" s="238" t="s">
        <v>714</v>
      </c>
      <c r="H22" s="238" t="s">
        <v>715</v>
      </c>
      <c r="I22" s="77" t="s">
        <v>306</v>
      </c>
      <c r="J22" s="77" t="s">
        <v>301</v>
      </c>
      <c r="K22" s="77" t="s">
        <v>301</v>
      </c>
      <c r="L22" s="77" t="s">
        <v>307</v>
      </c>
      <c r="M22" s="78" t="s">
        <v>308</v>
      </c>
      <c r="N22" s="117">
        <v>302989.71999999997</v>
      </c>
      <c r="O22" s="117">
        <v>53468.78</v>
      </c>
      <c r="P22" s="117">
        <v>39606.5</v>
      </c>
      <c r="Q22" s="117">
        <v>121998.85</v>
      </c>
      <c r="R22" s="117">
        <v>82392.350000000006</v>
      </c>
      <c r="S22" s="117">
        <v>478457.35</v>
      </c>
      <c r="T22" s="77" t="s">
        <v>80</v>
      </c>
      <c r="U22" s="154">
        <v>0</v>
      </c>
      <c r="V22" s="117">
        <v>302787</v>
      </c>
      <c r="W22" s="155">
        <v>53433</v>
      </c>
      <c r="X22" s="79"/>
    </row>
    <row r="23" spans="1:24" s="73" customFormat="1" ht="30" customHeight="1" x14ac:dyDescent="0.25">
      <c r="A23" s="77">
        <v>15</v>
      </c>
      <c r="B23" s="77" t="s">
        <v>302</v>
      </c>
      <c r="C23" s="77" t="s">
        <v>1186</v>
      </c>
      <c r="D23" s="76" t="s">
        <v>342</v>
      </c>
      <c r="E23" s="153" t="s">
        <v>343</v>
      </c>
      <c r="F23" s="76" t="s">
        <v>344</v>
      </c>
      <c r="G23" s="238" t="s">
        <v>716</v>
      </c>
      <c r="H23" s="238" t="s">
        <v>711</v>
      </c>
      <c r="I23" s="77" t="s">
        <v>306</v>
      </c>
      <c r="J23" s="77" t="s">
        <v>301</v>
      </c>
      <c r="K23" s="77" t="s">
        <v>301</v>
      </c>
      <c r="L23" s="77" t="s">
        <v>307</v>
      </c>
      <c r="M23" s="78" t="s">
        <v>308</v>
      </c>
      <c r="N23" s="117">
        <v>752863.5</v>
      </c>
      <c r="O23" s="117">
        <v>132858.26</v>
      </c>
      <c r="P23" s="117">
        <v>542861.73</v>
      </c>
      <c r="Q23" s="117">
        <v>823996.07000000007</v>
      </c>
      <c r="R23" s="117">
        <v>281134.34000000003</v>
      </c>
      <c r="S23" s="117">
        <v>1709717.83</v>
      </c>
      <c r="T23" s="77" t="s">
        <v>80</v>
      </c>
      <c r="U23" s="154">
        <v>4</v>
      </c>
      <c r="V23" s="117">
        <v>751703.22</v>
      </c>
      <c r="W23" s="155">
        <v>132653.51</v>
      </c>
      <c r="X23" s="79"/>
    </row>
    <row r="24" spans="1:24" s="73" customFormat="1" ht="30" customHeight="1" x14ac:dyDescent="0.25">
      <c r="A24" s="77">
        <v>16</v>
      </c>
      <c r="B24" s="77" t="s">
        <v>302</v>
      </c>
      <c r="C24" s="77" t="s">
        <v>1187</v>
      </c>
      <c r="D24" s="76" t="s">
        <v>345</v>
      </c>
      <c r="E24" s="153" t="s">
        <v>346</v>
      </c>
      <c r="F24" s="76" t="s">
        <v>347</v>
      </c>
      <c r="G24" s="238" t="s">
        <v>717</v>
      </c>
      <c r="H24" s="238" t="s">
        <v>718</v>
      </c>
      <c r="I24" s="77" t="s">
        <v>306</v>
      </c>
      <c r="J24" s="77" t="s">
        <v>301</v>
      </c>
      <c r="K24" s="77" t="s">
        <v>301</v>
      </c>
      <c r="L24" s="77" t="s">
        <v>307</v>
      </c>
      <c r="M24" s="78" t="s">
        <v>308</v>
      </c>
      <c r="N24" s="117">
        <v>759969.26</v>
      </c>
      <c r="O24" s="117">
        <v>134112.22</v>
      </c>
      <c r="P24" s="117">
        <v>223520.38</v>
      </c>
      <c r="Q24" s="117">
        <v>435864.74</v>
      </c>
      <c r="R24" s="117">
        <v>212344.36</v>
      </c>
      <c r="S24" s="117">
        <v>1329946.2199999997</v>
      </c>
      <c r="T24" s="77" t="s">
        <v>80</v>
      </c>
      <c r="U24" s="154">
        <v>0</v>
      </c>
      <c r="V24" s="117">
        <v>759054.15</v>
      </c>
      <c r="W24" s="155">
        <v>133950.75</v>
      </c>
      <c r="X24" s="79"/>
    </row>
    <row r="25" spans="1:24" s="73" customFormat="1" ht="30" customHeight="1" x14ac:dyDescent="0.25">
      <c r="A25" s="77">
        <v>17</v>
      </c>
      <c r="B25" s="77" t="s">
        <v>302</v>
      </c>
      <c r="C25" s="77" t="s">
        <v>1188</v>
      </c>
      <c r="D25" s="76" t="s">
        <v>348</v>
      </c>
      <c r="E25" s="153" t="s">
        <v>349</v>
      </c>
      <c r="F25" s="76" t="s">
        <v>350</v>
      </c>
      <c r="G25" s="238" t="s">
        <v>717</v>
      </c>
      <c r="H25" s="238" t="s">
        <v>719</v>
      </c>
      <c r="I25" s="77" t="s">
        <v>306</v>
      </c>
      <c r="J25" s="77" t="s">
        <v>301</v>
      </c>
      <c r="K25" s="77" t="s">
        <v>301</v>
      </c>
      <c r="L25" s="77" t="s">
        <v>307</v>
      </c>
      <c r="M25" s="78" t="s">
        <v>308</v>
      </c>
      <c r="N25" s="117">
        <v>756907.81</v>
      </c>
      <c r="O25" s="117">
        <v>133571.97</v>
      </c>
      <c r="P25" s="117">
        <v>251160.97</v>
      </c>
      <c r="Q25" s="117">
        <v>480977.07</v>
      </c>
      <c r="R25" s="117">
        <v>229816.1</v>
      </c>
      <c r="S25" s="117">
        <v>1371456.85</v>
      </c>
      <c r="T25" s="77" t="s">
        <v>80</v>
      </c>
      <c r="U25" s="154">
        <v>3</v>
      </c>
      <c r="V25" s="117">
        <v>755075.74999999988</v>
      </c>
      <c r="W25" s="155">
        <v>133248.66</v>
      </c>
      <c r="X25" s="79"/>
    </row>
    <row r="26" spans="1:24" s="73" customFormat="1" ht="30" customHeight="1" x14ac:dyDescent="0.25">
      <c r="A26" s="77">
        <v>18</v>
      </c>
      <c r="B26" s="77" t="s">
        <v>302</v>
      </c>
      <c r="C26" s="77" t="s">
        <v>1189</v>
      </c>
      <c r="D26" s="76" t="s">
        <v>351</v>
      </c>
      <c r="E26" s="153" t="s">
        <v>352</v>
      </c>
      <c r="F26" s="76" t="s">
        <v>353</v>
      </c>
      <c r="G26" s="238" t="s">
        <v>717</v>
      </c>
      <c r="H26" s="238" t="s">
        <v>720</v>
      </c>
      <c r="I26" s="77" t="s">
        <v>306</v>
      </c>
      <c r="J26" s="77" t="s">
        <v>301</v>
      </c>
      <c r="K26" s="77" t="s">
        <v>301</v>
      </c>
      <c r="L26" s="77" t="s">
        <v>307</v>
      </c>
      <c r="M26" s="78" t="s">
        <v>308</v>
      </c>
      <c r="N26" s="117">
        <v>760216.72</v>
      </c>
      <c r="O26" s="117">
        <v>134155.9</v>
      </c>
      <c r="P26" s="117">
        <v>100812.22</v>
      </c>
      <c r="Q26" s="117">
        <v>100812.22</v>
      </c>
      <c r="R26" s="117">
        <v>0</v>
      </c>
      <c r="S26" s="117">
        <v>995184.84</v>
      </c>
      <c r="T26" s="77" t="s">
        <v>80</v>
      </c>
      <c r="U26" s="154">
        <v>2</v>
      </c>
      <c r="V26" s="117">
        <v>759497.46</v>
      </c>
      <c r="W26" s="155">
        <v>134028.99</v>
      </c>
      <c r="X26" s="79"/>
    </row>
    <row r="27" spans="1:24" s="73" customFormat="1" ht="30" customHeight="1" x14ac:dyDescent="0.25">
      <c r="A27" s="77">
        <v>19</v>
      </c>
      <c r="B27" s="77" t="s">
        <v>302</v>
      </c>
      <c r="C27" s="77" t="s">
        <v>1190</v>
      </c>
      <c r="D27" s="76" t="s">
        <v>354</v>
      </c>
      <c r="E27" s="153" t="s">
        <v>355</v>
      </c>
      <c r="F27" s="76" t="s">
        <v>356</v>
      </c>
      <c r="G27" s="238" t="s">
        <v>717</v>
      </c>
      <c r="H27" s="238" t="s">
        <v>718</v>
      </c>
      <c r="I27" s="77" t="s">
        <v>306</v>
      </c>
      <c r="J27" s="77" t="s">
        <v>301</v>
      </c>
      <c r="K27" s="77" t="s">
        <v>301</v>
      </c>
      <c r="L27" s="77" t="s">
        <v>307</v>
      </c>
      <c r="M27" s="78" t="s">
        <v>308</v>
      </c>
      <c r="N27" s="117">
        <v>238053.12</v>
      </c>
      <c r="O27" s="117">
        <v>42009.38</v>
      </c>
      <c r="P27" s="117">
        <v>70015.62</v>
      </c>
      <c r="Q27" s="117">
        <v>109740.47</v>
      </c>
      <c r="R27" s="117">
        <v>39724.85</v>
      </c>
      <c r="S27" s="117">
        <v>389802.97</v>
      </c>
      <c r="T27" s="77" t="s">
        <v>80</v>
      </c>
      <c r="U27" s="154">
        <v>2</v>
      </c>
      <c r="V27" s="117">
        <v>237949.33000000002</v>
      </c>
      <c r="W27" s="155">
        <v>41991.06</v>
      </c>
      <c r="X27" s="79"/>
    </row>
    <row r="28" spans="1:24" s="73" customFormat="1" ht="30" customHeight="1" x14ac:dyDescent="0.25">
      <c r="A28" s="77">
        <v>20</v>
      </c>
      <c r="B28" s="77" t="s">
        <v>302</v>
      </c>
      <c r="C28" s="77" t="s">
        <v>1191</v>
      </c>
      <c r="D28" s="76" t="s">
        <v>357</v>
      </c>
      <c r="E28" s="153" t="s">
        <v>358</v>
      </c>
      <c r="F28" s="76" t="s">
        <v>359</v>
      </c>
      <c r="G28" s="238" t="s">
        <v>717</v>
      </c>
      <c r="H28" s="238" t="s">
        <v>721</v>
      </c>
      <c r="I28" s="77" t="s">
        <v>306</v>
      </c>
      <c r="J28" s="77" t="s">
        <v>301</v>
      </c>
      <c r="K28" s="77" t="s">
        <v>301</v>
      </c>
      <c r="L28" s="77" t="s">
        <v>307</v>
      </c>
      <c r="M28" s="78" t="s">
        <v>308</v>
      </c>
      <c r="N28" s="117">
        <v>760181.37</v>
      </c>
      <c r="O28" s="117">
        <v>134149.65</v>
      </c>
      <c r="P28" s="117">
        <v>223582.76</v>
      </c>
      <c r="Q28" s="117">
        <v>447525.55000000005</v>
      </c>
      <c r="R28" s="117">
        <v>223942.79</v>
      </c>
      <c r="S28" s="117">
        <v>1341856.57</v>
      </c>
      <c r="T28" s="77" t="s">
        <v>80</v>
      </c>
      <c r="U28" s="154">
        <v>2</v>
      </c>
      <c r="V28" s="117">
        <v>759450.65999999992</v>
      </c>
      <c r="W28" s="155">
        <v>134020.70000000001</v>
      </c>
      <c r="X28" s="79"/>
    </row>
    <row r="29" spans="1:24" s="73" customFormat="1" ht="30" customHeight="1" x14ac:dyDescent="0.25">
      <c r="A29" s="77">
        <v>21</v>
      </c>
      <c r="B29" s="77" t="s">
        <v>302</v>
      </c>
      <c r="C29" s="77" t="s">
        <v>1192</v>
      </c>
      <c r="D29" s="76" t="s">
        <v>1097</v>
      </c>
      <c r="E29" s="153" t="s">
        <v>1098</v>
      </c>
      <c r="F29" s="76" t="s">
        <v>1099</v>
      </c>
      <c r="G29" s="238" t="s">
        <v>1100</v>
      </c>
      <c r="H29" s="238" t="s">
        <v>831</v>
      </c>
      <c r="I29" s="77" t="s">
        <v>306</v>
      </c>
      <c r="J29" s="77" t="s">
        <v>301</v>
      </c>
      <c r="K29" s="77" t="s">
        <v>301</v>
      </c>
      <c r="L29" s="77" t="s">
        <v>307</v>
      </c>
      <c r="M29" s="78" t="s">
        <v>308</v>
      </c>
      <c r="N29" s="117">
        <v>688494.56</v>
      </c>
      <c r="O29" s="117">
        <v>121499.03</v>
      </c>
      <c r="P29" s="117">
        <v>202498.41</v>
      </c>
      <c r="Q29" s="117">
        <v>477898.99</v>
      </c>
      <c r="R29" s="117">
        <v>275400.58</v>
      </c>
      <c r="S29" s="117">
        <v>1287892.58</v>
      </c>
      <c r="T29" s="77" t="s">
        <v>311</v>
      </c>
      <c r="U29" s="154">
        <v>1</v>
      </c>
      <c r="V29" s="117">
        <v>251003.55</v>
      </c>
      <c r="W29" s="155">
        <v>44294.74</v>
      </c>
      <c r="X29" s="79"/>
    </row>
    <row r="30" spans="1:24" s="73" customFormat="1" ht="30" customHeight="1" x14ac:dyDescent="0.25">
      <c r="A30" s="77">
        <v>22</v>
      </c>
      <c r="B30" s="77" t="s">
        <v>302</v>
      </c>
      <c r="C30" s="77" t="s">
        <v>1193</v>
      </c>
      <c r="D30" s="76" t="s">
        <v>1194</v>
      </c>
      <c r="E30" s="153" t="s">
        <v>1195</v>
      </c>
      <c r="F30" s="76" t="s">
        <v>1196</v>
      </c>
      <c r="G30" s="238" t="s">
        <v>1197</v>
      </c>
      <c r="H30" s="238" t="s">
        <v>771</v>
      </c>
      <c r="I30" s="77" t="s">
        <v>306</v>
      </c>
      <c r="J30" s="77" t="s">
        <v>301</v>
      </c>
      <c r="K30" s="77" t="s">
        <v>301</v>
      </c>
      <c r="L30" s="77" t="s">
        <v>307</v>
      </c>
      <c r="M30" s="78" t="s">
        <v>308</v>
      </c>
      <c r="N30" s="117">
        <v>807788.99</v>
      </c>
      <c r="O30" s="117">
        <v>142551.01</v>
      </c>
      <c r="P30" s="117">
        <v>238459.4</v>
      </c>
      <c r="Q30" s="117">
        <v>487502.95999999996</v>
      </c>
      <c r="R30" s="117">
        <v>249043.56</v>
      </c>
      <c r="S30" s="117">
        <v>1437842.96</v>
      </c>
      <c r="T30" s="77" t="s">
        <v>311</v>
      </c>
      <c r="U30" s="154">
        <v>0</v>
      </c>
      <c r="V30" s="117">
        <v>0</v>
      </c>
      <c r="W30" s="155">
        <v>0</v>
      </c>
      <c r="X30" s="79"/>
    </row>
    <row r="31" spans="1:24" s="73" customFormat="1" ht="30" customHeight="1" x14ac:dyDescent="0.25">
      <c r="A31" s="77">
        <v>23</v>
      </c>
      <c r="B31" s="77" t="s">
        <v>302</v>
      </c>
      <c r="C31" s="77" t="s">
        <v>1445</v>
      </c>
      <c r="D31" s="76" t="s">
        <v>1446</v>
      </c>
      <c r="E31" s="153" t="s">
        <v>1447</v>
      </c>
      <c r="F31" s="76" t="s">
        <v>1448</v>
      </c>
      <c r="G31" s="238" t="s">
        <v>1449</v>
      </c>
      <c r="H31" s="238" t="s">
        <v>838</v>
      </c>
      <c r="I31" s="77" t="s">
        <v>306</v>
      </c>
      <c r="J31" s="77" t="s">
        <v>301</v>
      </c>
      <c r="K31" s="77" t="s">
        <v>301</v>
      </c>
      <c r="L31" s="77" t="s">
        <v>307</v>
      </c>
      <c r="M31" s="78" t="s">
        <v>308</v>
      </c>
      <c r="N31" s="117">
        <v>453941.13</v>
      </c>
      <c r="O31" s="117">
        <v>80107.27</v>
      </c>
      <c r="P31" s="117">
        <v>133512.1</v>
      </c>
      <c r="Q31" s="117">
        <v>266536.59999999998</v>
      </c>
      <c r="R31" s="117">
        <v>133024.5</v>
      </c>
      <c r="S31" s="117">
        <v>800585</v>
      </c>
      <c r="T31" s="77" t="s">
        <v>311</v>
      </c>
      <c r="U31" s="154">
        <v>0</v>
      </c>
      <c r="V31" s="117">
        <v>0</v>
      </c>
      <c r="W31" s="155">
        <v>0</v>
      </c>
      <c r="X31" s="79"/>
    </row>
    <row r="32" spans="1:24" s="51" customFormat="1" ht="30" customHeight="1" x14ac:dyDescent="0.25">
      <c r="A32" s="77">
        <v>24</v>
      </c>
      <c r="B32" s="77" t="s">
        <v>302</v>
      </c>
      <c r="C32" s="77" t="s">
        <v>1450</v>
      </c>
      <c r="D32" s="76" t="s">
        <v>1451</v>
      </c>
      <c r="E32" s="153" t="s">
        <v>1452</v>
      </c>
      <c r="F32" s="76" t="s">
        <v>1453</v>
      </c>
      <c r="G32" s="238" t="s">
        <v>1454</v>
      </c>
      <c r="H32" s="238" t="s">
        <v>1012</v>
      </c>
      <c r="I32" s="77" t="s">
        <v>306</v>
      </c>
      <c r="J32" s="77" t="s">
        <v>301</v>
      </c>
      <c r="K32" s="77" t="s">
        <v>301</v>
      </c>
      <c r="L32" s="77" t="s">
        <v>307</v>
      </c>
      <c r="M32" s="78" t="s">
        <v>308</v>
      </c>
      <c r="N32" s="117">
        <v>396803.12</v>
      </c>
      <c r="O32" s="117">
        <v>70024.08</v>
      </c>
      <c r="P32" s="117">
        <v>112737.8</v>
      </c>
      <c r="Q32" s="117">
        <v>264243.34999999998</v>
      </c>
      <c r="R32" s="117">
        <v>151505.54999999999</v>
      </c>
      <c r="S32" s="117">
        <v>731070.55</v>
      </c>
      <c r="T32" s="77" t="s">
        <v>311</v>
      </c>
      <c r="U32" s="154">
        <v>0</v>
      </c>
      <c r="V32" s="117">
        <v>0</v>
      </c>
      <c r="W32" s="155">
        <v>0</v>
      </c>
      <c r="X32" s="52"/>
    </row>
    <row r="33" spans="1:24" s="73" customFormat="1" ht="30" customHeight="1" x14ac:dyDescent="0.25">
      <c r="A33" s="77">
        <v>25</v>
      </c>
      <c r="B33" s="77" t="s">
        <v>302</v>
      </c>
      <c r="C33" s="77" t="s">
        <v>1198</v>
      </c>
      <c r="D33" s="76" t="s">
        <v>360</v>
      </c>
      <c r="E33" s="153" t="s">
        <v>361</v>
      </c>
      <c r="F33" s="76" t="s">
        <v>362</v>
      </c>
      <c r="G33" s="238" t="s">
        <v>723</v>
      </c>
      <c r="H33" s="238" t="s">
        <v>711</v>
      </c>
      <c r="I33" s="77" t="s">
        <v>306</v>
      </c>
      <c r="J33" s="77" t="s">
        <v>301</v>
      </c>
      <c r="K33" s="77" t="s">
        <v>363</v>
      </c>
      <c r="L33" s="77" t="s">
        <v>307</v>
      </c>
      <c r="M33" s="78" t="s">
        <v>308</v>
      </c>
      <c r="N33" s="117">
        <v>509749.9</v>
      </c>
      <c r="O33" s="117">
        <v>89955.86</v>
      </c>
      <c r="P33" s="117">
        <v>149926.44</v>
      </c>
      <c r="Q33" s="117">
        <v>292356.56</v>
      </c>
      <c r="R33" s="117">
        <v>142430.12</v>
      </c>
      <c r="S33" s="117">
        <v>892062.32</v>
      </c>
      <c r="T33" s="77" t="s">
        <v>80</v>
      </c>
      <c r="U33" s="154">
        <v>0</v>
      </c>
      <c r="V33" s="117">
        <v>500750.06</v>
      </c>
      <c r="W33" s="155">
        <v>88367.67</v>
      </c>
      <c r="X33" s="79"/>
    </row>
    <row r="34" spans="1:24" s="73" customFormat="1" ht="30" customHeight="1" x14ac:dyDescent="0.25">
      <c r="A34" s="77">
        <v>26</v>
      </c>
      <c r="B34" s="77" t="s">
        <v>302</v>
      </c>
      <c r="C34" s="77" t="s">
        <v>1199</v>
      </c>
      <c r="D34" s="76" t="s">
        <v>364</v>
      </c>
      <c r="E34" s="153" t="s">
        <v>894</v>
      </c>
      <c r="F34" s="76" t="s">
        <v>365</v>
      </c>
      <c r="G34" s="238" t="s">
        <v>724</v>
      </c>
      <c r="H34" s="238" t="s">
        <v>725</v>
      </c>
      <c r="I34" s="77" t="s">
        <v>306</v>
      </c>
      <c r="J34" s="77" t="s">
        <v>301</v>
      </c>
      <c r="K34" s="77" t="s">
        <v>301</v>
      </c>
      <c r="L34" s="77" t="s">
        <v>307</v>
      </c>
      <c r="M34" s="78" t="s">
        <v>308</v>
      </c>
      <c r="N34" s="117">
        <v>745242.41</v>
      </c>
      <c r="O34" s="117">
        <v>131513.37</v>
      </c>
      <c r="P34" s="117">
        <v>219188.95</v>
      </c>
      <c r="Q34" s="117">
        <v>429945.06</v>
      </c>
      <c r="R34" s="117">
        <v>210756.11</v>
      </c>
      <c r="S34" s="117">
        <v>1306700.8399999999</v>
      </c>
      <c r="T34" s="77" t="s">
        <v>80</v>
      </c>
      <c r="U34" s="154">
        <v>3</v>
      </c>
      <c r="V34" s="117">
        <v>728131.76</v>
      </c>
      <c r="W34" s="155">
        <v>128493.84</v>
      </c>
      <c r="X34" s="79"/>
    </row>
    <row r="35" spans="1:24" s="73" customFormat="1" ht="30" customHeight="1" x14ac:dyDescent="0.25">
      <c r="A35" s="77">
        <v>27</v>
      </c>
      <c r="B35" s="77" t="s">
        <v>302</v>
      </c>
      <c r="C35" s="77" t="s">
        <v>1200</v>
      </c>
      <c r="D35" s="76" t="s">
        <v>366</v>
      </c>
      <c r="E35" s="153" t="s">
        <v>367</v>
      </c>
      <c r="F35" s="76" t="s">
        <v>368</v>
      </c>
      <c r="G35" s="238" t="s">
        <v>726</v>
      </c>
      <c r="H35" s="238" t="s">
        <v>718</v>
      </c>
      <c r="I35" s="77" t="s">
        <v>306</v>
      </c>
      <c r="J35" s="77" t="s">
        <v>301</v>
      </c>
      <c r="K35" s="77" t="s">
        <v>301</v>
      </c>
      <c r="L35" s="77" t="s">
        <v>307</v>
      </c>
      <c r="M35" s="78" t="s">
        <v>308</v>
      </c>
      <c r="N35" s="117">
        <v>753800.76</v>
      </c>
      <c r="O35" s="117">
        <v>133023.67000000001</v>
      </c>
      <c r="P35" s="117">
        <v>221706.11</v>
      </c>
      <c r="Q35" s="117">
        <v>558710.36</v>
      </c>
      <c r="R35" s="117">
        <v>337004.25</v>
      </c>
      <c r="S35" s="117">
        <v>1445534.79</v>
      </c>
      <c r="T35" s="77" t="s">
        <v>80</v>
      </c>
      <c r="U35" s="154">
        <v>4</v>
      </c>
      <c r="V35" s="117">
        <v>748856.86</v>
      </c>
      <c r="W35" s="155">
        <v>132151.22</v>
      </c>
      <c r="X35" s="79"/>
    </row>
    <row r="36" spans="1:24" s="73" customFormat="1" ht="30" customHeight="1" x14ac:dyDescent="0.25">
      <c r="A36" s="77">
        <v>28</v>
      </c>
      <c r="B36" s="77" t="s">
        <v>302</v>
      </c>
      <c r="C36" s="77" t="s">
        <v>1201</v>
      </c>
      <c r="D36" s="76" t="s">
        <v>369</v>
      </c>
      <c r="E36" s="153" t="s">
        <v>370</v>
      </c>
      <c r="F36" s="76" t="s">
        <v>371</v>
      </c>
      <c r="G36" s="238" t="s">
        <v>727</v>
      </c>
      <c r="H36" s="238" t="s">
        <v>728</v>
      </c>
      <c r="I36" s="77" t="s">
        <v>306</v>
      </c>
      <c r="J36" s="77" t="s">
        <v>301</v>
      </c>
      <c r="K36" s="77" t="s">
        <v>301</v>
      </c>
      <c r="L36" s="77" t="s">
        <v>307</v>
      </c>
      <c r="M36" s="78" t="s">
        <v>308</v>
      </c>
      <c r="N36" s="117">
        <v>608294</v>
      </c>
      <c r="O36" s="117">
        <v>107346</v>
      </c>
      <c r="P36" s="117">
        <v>178910</v>
      </c>
      <c r="Q36" s="117">
        <v>355360</v>
      </c>
      <c r="R36" s="117">
        <v>176450</v>
      </c>
      <c r="S36" s="117">
        <v>1071000</v>
      </c>
      <c r="T36" s="77" t="s">
        <v>80</v>
      </c>
      <c r="U36" s="154">
        <v>0</v>
      </c>
      <c r="V36" s="117">
        <v>607103.32000000007</v>
      </c>
      <c r="W36" s="155">
        <v>107135.87000000002</v>
      </c>
      <c r="X36" s="79"/>
    </row>
    <row r="37" spans="1:24" s="73" customFormat="1" ht="30" customHeight="1" x14ac:dyDescent="0.25">
      <c r="A37" s="77">
        <v>29</v>
      </c>
      <c r="B37" s="77" t="s">
        <v>302</v>
      </c>
      <c r="C37" s="77" t="s">
        <v>1202</v>
      </c>
      <c r="D37" s="76" t="s">
        <v>372</v>
      </c>
      <c r="E37" s="153" t="s">
        <v>373</v>
      </c>
      <c r="F37" s="76" t="s">
        <v>374</v>
      </c>
      <c r="G37" s="238" t="s">
        <v>730</v>
      </c>
      <c r="H37" s="238" t="s">
        <v>719</v>
      </c>
      <c r="I37" s="77" t="s">
        <v>306</v>
      </c>
      <c r="J37" s="77" t="s">
        <v>301</v>
      </c>
      <c r="K37" s="77" t="s">
        <v>301</v>
      </c>
      <c r="L37" s="77" t="s">
        <v>307</v>
      </c>
      <c r="M37" s="78" t="s">
        <v>308</v>
      </c>
      <c r="N37" s="117">
        <v>751699.33</v>
      </c>
      <c r="O37" s="117">
        <v>132652.82</v>
      </c>
      <c r="P37" s="117">
        <v>221088.04</v>
      </c>
      <c r="Q37" s="117">
        <v>431121.67000000004</v>
      </c>
      <c r="R37" s="117">
        <v>210033.63</v>
      </c>
      <c r="S37" s="117">
        <v>1315473.8199999998</v>
      </c>
      <c r="T37" s="77" t="s">
        <v>80</v>
      </c>
      <c r="U37" s="154">
        <v>1</v>
      </c>
      <c r="V37" s="117">
        <v>0</v>
      </c>
      <c r="W37" s="155">
        <v>0</v>
      </c>
      <c r="X37" s="79"/>
    </row>
    <row r="38" spans="1:24" s="73" customFormat="1" ht="30" customHeight="1" x14ac:dyDescent="0.25">
      <c r="A38" s="77">
        <v>30</v>
      </c>
      <c r="B38" s="77" t="s">
        <v>302</v>
      </c>
      <c r="C38" s="77" t="s">
        <v>1203</v>
      </c>
      <c r="D38" s="76" t="s">
        <v>375</v>
      </c>
      <c r="E38" s="153" t="s">
        <v>376</v>
      </c>
      <c r="F38" s="76" t="s">
        <v>377</v>
      </c>
      <c r="G38" s="238" t="s">
        <v>730</v>
      </c>
      <c r="H38" s="238" t="s">
        <v>1101</v>
      </c>
      <c r="I38" s="77" t="s">
        <v>306</v>
      </c>
      <c r="J38" s="77" t="s">
        <v>301</v>
      </c>
      <c r="K38" s="77" t="s">
        <v>301</v>
      </c>
      <c r="L38" s="77" t="s">
        <v>307</v>
      </c>
      <c r="M38" s="78" t="s">
        <v>308</v>
      </c>
      <c r="N38" s="117">
        <v>624189.62</v>
      </c>
      <c r="O38" s="117">
        <v>110151.11</v>
      </c>
      <c r="P38" s="117">
        <v>183585.18</v>
      </c>
      <c r="Q38" s="117">
        <v>1032260.6100000001</v>
      </c>
      <c r="R38" s="117">
        <v>848675.43</v>
      </c>
      <c r="S38" s="117">
        <v>1766601.3399999999</v>
      </c>
      <c r="T38" s="77" t="s">
        <v>311</v>
      </c>
      <c r="U38" s="154">
        <v>1</v>
      </c>
      <c r="V38" s="117">
        <v>609784.86999999988</v>
      </c>
      <c r="W38" s="155">
        <v>107609.09</v>
      </c>
      <c r="X38" s="79"/>
    </row>
    <row r="39" spans="1:24" s="73" customFormat="1" ht="30" customHeight="1" x14ac:dyDescent="0.25">
      <c r="A39" s="77">
        <v>31</v>
      </c>
      <c r="B39" s="77" t="s">
        <v>302</v>
      </c>
      <c r="C39" s="77" t="s">
        <v>1204</v>
      </c>
      <c r="D39" s="76" t="s">
        <v>378</v>
      </c>
      <c r="E39" s="153" t="s">
        <v>379</v>
      </c>
      <c r="F39" s="76" t="s">
        <v>380</v>
      </c>
      <c r="G39" s="238" t="s">
        <v>732</v>
      </c>
      <c r="H39" s="238" t="s">
        <v>733</v>
      </c>
      <c r="I39" s="77" t="s">
        <v>306</v>
      </c>
      <c r="J39" s="77" t="s">
        <v>301</v>
      </c>
      <c r="K39" s="77" t="s">
        <v>301</v>
      </c>
      <c r="L39" s="77" t="s">
        <v>307</v>
      </c>
      <c r="M39" s="78" t="s">
        <v>381</v>
      </c>
      <c r="N39" s="117">
        <v>1984707.93</v>
      </c>
      <c r="O39" s="117">
        <v>350242.55</v>
      </c>
      <c r="P39" s="117">
        <v>721816.32</v>
      </c>
      <c r="Q39" s="117">
        <v>1361614.88</v>
      </c>
      <c r="R39" s="117">
        <v>639798.56000000006</v>
      </c>
      <c r="S39" s="117">
        <v>3696565.36</v>
      </c>
      <c r="T39" s="77" t="s">
        <v>311</v>
      </c>
      <c r="U39" s="154">
        <v>4</v>
      </c>
      <c r="V39" s="117">
        <v>1573603.5499999998</v>
      </c>
      <c r="W39" s="155">
        <v>277694.68999999994</v>
      </c>
      <c r="X39" s="79"/>
    </row>
    <row r="40" spans="1:24" s="73" customFormat="1" ht="30" customHeight="1" x14ac:dyDescent="0.25">
      <c r="A40" s="77">
        <v>32</v>
      </c>
      <c r="B40" s="77" t="s">
        <v>302</v>
      </c>
      <c r="C40" s="77" t="s">
        <v>1205</v>
      </c>
      <c r="D40" s="76" t="s">
        <v>382</v>
      </c>
      <c r="E40" s="153" t="s">
        <v>383</v>
      </c>
      <c r="F40" s="76" t="s">
        <v>384</v>
      </c>
      <c r="G40" s="238" t="s">
        <v>734</v>
      </c>
      <c r="H40" s="238" t="s">
        <v>735</v>
      </c>
      <c r="I40" s="77" t="s">
        <v>306</v>
      </c>
      <c r="J40" s="77" t="s">
        <v>301</v>
      </c>
      <c r="K40" s="77" t="s">
        <v>301</v>
      </c>
      <c r="L40" s="77" t="s">
        <v>307</v>
      </c>
      <c r="M40" s="78" t="s">
        <v>308</v>
      </c>
      <c r="N40" s="117">
        <v>679278.88</v>
      </c>
      <c r="O40" s="117">
        <v>119872.74</v>
      </c>
      <c r="P40" s="117">
        <v>88794.65</v>
      </c>
      <c r="Q40" s="117">
        <v>88794.65</v>
      </c>
      <c r="R40" s="117">
        <v>0</v>
      </c>
      <c r="S40" s="117">
        <v>887946.27</v>
      </c>
      <c r="T40" s="77" t="s">
        <v>80</v>
      </c>
      <c r="U40" s="154">
        <v>4</v>
      </c>
      <c r="V40" s="117">
        <v>649278.17999999993</v>
      </c>
      <c r="W40" s="155">
        <v>114578.51</v>
      </c>
      <c r="X40" s="79"/>
    </row>
    <row r="41" spans="1:24" s="73" customFormat="1" ht="30" customHeight="1" x14ac:dyDescent="0.25">
      <c r="A41" s="77">
        <v>33</v>
      </c>
      <c r="B41" s="77" t="s">
        <v>302</v>
      </c>
      <c r="C41" s="77" t="s">
        <v>1206</v>
      </c>
      <c r="D41" s="76" t="s">
        <v>1207</v>
      </c>
      <c r="E41" s="153" t="s">
        <v>1208</v>
      </c>
      <c r="F41" s="76" t="s">
        <v>1209</v>
      </c>
      <c r="G41" s="238" t="s">
        <v>736</v>
      </c>
      <c r="H41" s="238" t="s">
        <v>983</v>
      </c>
      <c r="I41" s="77" t="s">
        <v>306</v>
      </c>
      <c r="J41" s="77" t="s">
        <v>301</v>
      </c>
      <c r="K41" s="77" t="s">
        <v>301</v>
      </c>
      <c r="L41" s="77" t="s">
        <v>307</v>
      </c>
      <c r="M41" s="78" t="s">
        <v>308</v>
      </c>
      <c r="N41" s="117">
        <v>723087.3</v>
      </c>
      <c r="O41" s="117">
        <v>127603.64</v>
      </c>
      <c r="P41" s="117">
        <v>214003.63</v>
      </c>
      <c r="Q41" s="117">
        <v>426547.45999999996</v>
      </c>
      <c r="R41" s="117">
        <v>212543.83</v>
      </c>
      <c r="S41" s="117">
        <v>1277238.4000000001</v>
      </c>
      <c r="T41" s="77" t="s">
        <v>311</v>
      </c>
      <c r="U41" s="154">
        <v>4</v>
      </c>
      <c r="V41" s="117">
        <v>612359.99</v>
      </c>
      <c r="W41" s="155">
        <v>108063.52999999998</v>
      </c>
      <c r="X41" s="79"/>
    </row>
    <row r="42" spans="1:24" s="73" customFormat="1" ht="30" customHeight="1" x14ac:dyDescent="0.25">
      <c r="A42" s="77">
        <v>34</v>
      </c>
      <c r="B42" s="77" t="s">
        <v>302</v>
      </c>
      <c r="C42" s="77" t="s">
        <v>1210</v>
      </c>
      <c r="D42" s="76" t="s">
        <v>385</v>
      </c>
      <c r="E42" s="153" t="s">
        <v>386</v>
      </c>
      <c r="F42" s="76" t="s">
        <v>387</v>
      </c>
      <c r="G42" s="238" t="s">
        <v>736</v>
      </c>
      <c r="H42" s="238" t="s">
        <v>720</v>
      </c>
      <c r="I42" s="77" t="s">
        <v>306</v>
      </c>
      <c r="J42" s="77" t="s">
        <v>301</v>
      </c>
      <c r="K42" s="77" t="s">
        <v>301</v>
      </c>
      <c r="L42" s="77" t="s">
        <v>307</v>
      </c>
      <c r="M42" s="78" t="s">
        <v>308</v>
      </c>
      <c r="N42" s="117">
        <v>301310.17</v>
      </c>
      <c r="O42" s="117">
        <v>53172.38</v>
      </c>
      <c r="P42" s="117">
        <v>39386.949999999997</v>
      </c>
      <c r="Q42" s="117">
        <v>138898.25</v>
      </c>
      <c r="R42" s="117">
        <v>99511.3</v>
      </c>
      <c r="S42" s="117">
        <v>493380.8</v>
      </c>
      <c r="T42" s="77" t="s">
        <v>80</v>
      </c>
      <c r="U42" s="154">
        <v>1</v>
      </c>
      <c r="V42" s="117">
        <v>301308.06</v>
      </c>
      <c r="W42" s="155">
        <v>53172</v>
      </c>
      <c r="X42" s="79"/>
    </row>
    <row r="43" spans="1:24" s="73" customFormat="1" ht="30" customHeight="1" x14ac:dyDescent="0.25">
      <c r="A43" s="77">
        <v>35</v>
      </c>
      <c r="B43" s="77" t="s">
        <v>302</v>
      </c>
      <c r="C43" s="77" t="s">
        <v>1455</v>
      </c>
      <c r="D43" s="76" t="s">
        <v>1456</v>
      </c>
      <c r="E43" s="153" t="s">
        <v>1457</v>
      </c>
      <c r="F43" s="76" t="s">
        <v>1458</v>
      </c>
      <c r="G43" s="238" t="s">
        <v>1459</v>
      </c>
      <c r="H43" s="238" t="s">
        <v>896</v>
      </c>
      <c r="I43" s="77" t="s">
        <v>306</v>
      </c>
      <c r="J43" s="77" t="s">
        <v>301</v>
      </c>
      <c r="K43" s="77" t="s">
        <v>301</v>
      </c>
      <c r="L43" s="77" t="s">
        <v>307</v>
      </c>
      <c r="M43" s="78" t="s">
        <v>308</v>
      </c>
      <c r="N43" s="117">
        <v>800783.84</v>
      </c>
      <c r="O43" s="117">
        <v>141314.79999999999</v>
      </c>
      <c r="P43" s="117">
        <v>235524.66</v>
      </c>
      <c r="Q43" s="117">
        <v>483048.93</v>
      </c>
      <c r="R43" s="117">
        <v>247524.27</v>
      </c>
      <c r="S43" s="117">
        <v>1425147.5699999998</v>
      </c>
      <c r="T43" s="77" t="s">
        <v>311</v>
      </c>
      <c r="U43" s="154">
        <v>0</v>
      </c>
      <c r="V43" s="117">
        <v>0</v>
      </c>
      <c r="W43" s="155">
        <v>0</v>
      </c>
      <c r="X43" s="79"/>
    </row>
    <row r="44" spans="1:24" s="73" customFormat="1" ht="30" customHeight="1" x14ac:dyDescent="0.25">
      <c r="A44" s="77">
        <v>36</v>
      </c>
      <c r="B44" s="77" t="s">
        <v>302</v>
      </c>
      <c r="C44" s="77" t="s">
        <v>1211</v>
      </c>
      <c r="D44" s="76" t="s">
        <v>388</v>
      </c>
      <c r="E44" s="153" t="s">
        <v>389</v>
      </c>
      <c r="F44" s="76" t="s">
        <v>390</v>
      </c>
      <c r="G44" s="238" t="s">
        <v>737</v>
      </c>
      <c r="H44" s="238" t="s">
        <v>711</v>
      </c>
      <c r="I44" s="77" t="s">
        <v>306</v>
      </c>
      <c r="J44" s="77" t="s">
        <v>301</v>
      </c>
      <c r="K44" s="77" t="s">
        <v>301</v>
      </c>
      <c r="L44" s="77" t="s">
        <v>307</v>
      </c>
      <c r="M44" s="78" t="s">
        <v>308</v>
      </c>
      <c r="N44" s="117">
        <v>646890.37</v>
      </c>
      <c r="O44" s="117">
        <v>114157.13</v>
      </c>
      <c r="P44" s="117">
        <v>134302.5</v>
      </c>
      <c r="Q44" s="117">
        <v>134602.5</v>
      </c>
      <c r="R44" s="117">
        <v>300</v>
      </c>
      <c r="S44" s="117">
        <v>895650</v>
      </c>
      <c r="T44" s="77" t="s">
        <v>80</v>
      </c>
      <c r="U44" s="154">
        <v>1</v>
      </c>
      <c r="V44" s="117">
        <v>646595.53</v>
      </c>
      <c r="W44" s="155">
        <v>114105.1</v>
      </c>
      <c r="X44" s="79"/>
    </row>
    <row r="45" spans="1:24" s="73" customFormat="1" ht="30" customHeight="1" x14ac:dyDescent="0.25">
      <c r="A45" s="77">
        <v>37</v>
      </c>
      <c r="B45" s="77" t="s">
        <v>302</v>
      </c>
      <c r="C45" s="77" t="s">
        <v>1212</v>
      </c>
      <c r="D45" s="76" t="s">
        <v>391</v>
      </c>
      <c r="E45" s="153" t="s">
        <v>392</v>
      </c>
      <c r="F45" s="76" t="s">
        <v>393</v>
      </c>
      <c r="G45" s="238" t="s">
        <v>737</v>
      </c>
      <c r="H45" s="238" t="s">
        <v>738</v>
      </c>
      <c r="I45" s="77" t="s">
        <v>306</v>
      </c>
      <c r="J45" s="77" t="s">
        <v>301</v>
      </c>
      <c r="K45" s="77" t="s">
        <v>301</v>
      </c>
      <c r="L45" s="77" t="s">
        <v>307</v>
      </c>
      <c r="M45" s="78" t="s">
        <v>308</v>
      </c>
      <c r="N45" s="117">
        <v>756323.88</v>
      </c>
      <c r="O45" s="117">
        <v>133468.92000000001</v>
      </c>
      <c r="P45" s="117">
        <v>222448.2</v>
      </c>
      <c r="Q45" s="117">
        <v>451966.71</v>
      </c>
      <c r="R45" s="117">
        <v>229518.51</v>
      </c>
      <c r="S45" s="117">
        <v>1341759.51</v>
      </c>
      <c r="T45" s="77" t="s">
        <v>80</v>
      </c>
      <c r="U45" s="154">
        <v>3</v>
      </c>
      <c r="V45" s="117">
        <v>749523.88</v>
      </c>
      <c r="W45" s="155">
        <v>132268.91999999998</v>
      </c>
      <c r="X45" s="79"/>
    </row>
    <row r="46" spans="1:24" s="73" customFormat="1" ht="30" customHeight="1" x14ac:dyDescent="0.25">
      <c r="A46" s="77">
        <v>38</v>
      </c>
      <c r="B46" s="77" t="s">
        <v>302</v>
      </c>
      <c r="C46" s="77" t="s">
        <v>1213</v>
      </c>
      <c r="D46" s="76" t="s">
        <v>394</v>
      </c>
      <c r="E46" s="153" t="s">
        <v>395</v>
      </c>
      <c r="F46" s="76" t="s">
        <v>396</v>
      </c>
      <c r="G46" s="238" t="s">
        <v>737</v>
      </c>
      <c r="H46" s="238" t="s">
        <v>718</v>
      </c>
      <c r="I46" s="77" t="s">
        <v>306</v>
      </c>
      <c r="J46" s="77" t="s">
        <v>301</v>
      </c>
      <c r="K46" s="77" t="s">
        <v>301</v>
      </c>
      <c r="L46" s="77" t="s">
        <v>307</v>
      </c>
      <c r="M46" s="78" t="s">
        <v>308</v>
      </c>
      <c r="N46" s="117">
        <v>546153.62</v>
      </c>
      <c r="O46" s="117">
        <v>96380.06</v>
      </c>
      <c r="P46" s="117">
        <v>160633.42000000001</v>
      </c>
      <c r="Q46" s="117">
        <v>313235.17000000004</v>
      </c>
      <c r="R46" s="117">
        <v>152601.75</v>
      </c>
      <c r="S46" s="117">
        <v>955768.85</v>
      </c>
      <c r="T46" s="77" t="s">
        <v>80</v>
      </c>
      <c r="U46" s="154">
        <v>0</v>
      </c>
      <c r="V46" s="117">
        <v>538118.68000000005</v>
      </c>
      <c r="W46" s="155">
        <v>94962.12</v>
      </c>
      <c r="X46" s="79"/>
    </row>
    <row r="47" spans="1:24" s="73" customFormat="1" ht="30" customHeight="1" x14ac:dyDescent="0.25">
      <c r="A47" s="77">
        <v>39</v>
      </c>
      <c r="B47" s="77" t="s">
        <v>302</v>
      </c>
      <c r="C47" s="77" t="s">
        <v>1214</v>
      </c>
      <c r="D47" s="76" t="s">
        <v>397</v>
      </c>
      <c r="E47" s="153" t="s">
        <v>398</v>
      </c>
      <c r="F47" s="76" t="s">
        <v>399</v>
      </c>
      <c r="G47" s="238" t="s">
        <v>739</v>
      </c>
      <c r="H47" s="238" t="s">
        <v>740</v>
      </c>
      <c r="I47" s="77" t="s">
        <v>306</v>
      </c>
      <c r="J47" s="77" t="s">
        <v>301</v>
      </c>
      <c r="K47" s="77" t="s">
        <v>301</v>
      </c>
      <c r="L47" s="77" t="s">
        <v>307</v>
      </c>
      <c r="M47" s="78" t="s">
        <v>308</v>
      </c>
      <c r="N47" s="117">
        <v>440968.78</v>
      </c>
      <c r="O47" s="117">
        <v>77818.02</v>
      </c>
      <c r="P47" s="117">
        <v>129696.71</v>
      </c>
      <c r="Q47" s="117">
        <v>252665.79</v>
      </c>
      <c r="R47" s="117">
        <v>122969.08</v>
      </c>
      <c r="S47" s="117">
        <v>771452.59</v>
      </c>
      <c r="T47" s="77" t="s">
        <v>80</v>
      </c>
      <c r="U47" s="154">
        <v>0</v>
      </c>
      <c r="V47" s="117">
        <v>436698.38</v>
      </c>
      <c r="W47" s="155">
        <v>77064.42</v>
      </c>
      <c r="X47" s="79"/>
    </row>
    <row r="48" spans="1:24" s="73" customFormat="1" ht="30" customHeight="1" x14ac:dyDescent="0.25">
      <c r="A48" s="77">
        <v>40</v>
      </c>
      <c r="B48" s="77" t="s">
        <v>302</v>
      </c>
      <c r="C48" s="77" t="s">
        <v>1215</v>
      </c>
      <c r="D48" s="76" t="s">
        <v>400</v>
      </c>
      <c r="E48" s="153" t="s">
        <v>401</v>
      </c>
      <c r="F48" s="76" t="s">
        <v>402</v>
      </c>
      <c r="G48" s="238" t="s">
        <v>741</v>
      </c>
      <c r="H48" s="238" t="s">
        <v>702</v>
      </c>
      <c r="I48" s="77" t="s">
        <v>306</v>
      </c>
      <c r="J48" s="77" t="s">
        <v>301</v>
      </c>
      <c r="K48" s="77" t="s">
        <v>301</v>
      </c>
      <c r="L48" s="77" t="s">
        <v>307</v>
      </c>
      <c r="M48" s="78" t="s">
        <v>308</v>
      </c>
      <c r="N48" s="117">
        <v>557238.99</v>
      </c>
      <c r="O48" s="117">
        <v>98336.3</v>
      </c>
      <c r="P48" s="117">
        <v>115689.76</v>
      </c>
      <c r="Q48" s="117">
        <v>291730.15999999997</v>
      </c>
      <c r="R48" s="117">
        <v>176040.4</v>
      </c>
      <c r="S48" s="117">
        <v>947305.45000000007</v>
      </c>
      <c r="T48" s="77" t="s">
        <v>80</v>
      </c>
      <c r="U48" s="154">
        <v>0</v>
      </c>
      <c r="V48" s="117">
        <v>555155.30999999994</v>
      </c>
      <c r="W48" s="155">
        <v>97968.57</v>
      </c>
      <c r="X48" s="79"/>
    </row>
    <row r="49" spans="1:24" s="73" customFormat="1" ht="30" customHeight="1" x14ac:dyDescent="0.25">
      <c r="A49" s="77">
        <v>41</v>
      </c>
      <c r="B49" s="77" t="s">
        <v>302</v>
      </c>
      <c r="C49" s="77" t="s">
        <v>1216</v>
      </c>
      <c r="D49" s="76" t="s">
        <v>895</v>
      </c>
      <c r="E49" s="153" t="s">
        <v>403</v>
      </c>
      <c r="F49" s="76" t="s">
        <v>404</v>
      </c>
      <c r="G49" s="238" t="s">
        <v>742</v>
      </c>
      <c r="H49" s="238" t="s">
        <v>831</v>
      </c>
      <c r="I49" s="77" t="s">
        <v>306</v>
      </c>
      <c r="J49" s="77" t="s">
        <v>301</v>
      </c>
      <c r="K49" s="77" t="s">
        <v>301</v>
      </c>
      <c r="L49" s="77" t="s">
        <v>307</v>
      </c>
      <c r="M49" s="78" t="s">
        <v>308</v>
      </c>
      <c r="N49" s="117">
        <v>295898.59999999998</v>
      </c>
      <c r="O49" s="117">
        <v>52217.4</v>
      </c>
      <c r="P49" s="117">
        <v>87029</v>
      </c>
      <c r="Q49" s="117">
        <v>225784.6</v>
      </c>
      <c r="R49" s="117">
        <v>138755.6</v>
      </c>
      <c r="S49" s="117">
        <v>573900.6</v>
      </c>
      <c r="T49" s="77" t="s">
        <v>311</v>
      </c>
      <c r="U49" s="154">
        <v>1</v>
      </c>
      <c r="V49" s="117">
        <v>282672.59999999998</v>
      </c>
      <c r="W49" s="155">
        <v>49883.4</v>
      </c>
      <c r="X49" s="79"/>
    </row>
    <row r="50" spans="1:24" s="73" customFormat="1" ht="30" customHeight="1" x14ac:dyDescent="0.25">
      <c r="A50" s="77">
        <v>42</v>
      </c>
      <c r="B50" s="77" t="s">
        <v>302</v>
      </c>
      <c r="C50" s="77" t="s">
        <v>1217</v>
      </c>
      <c r="D50" s="76" t="s">
        <v>1102</v>
      </c>
      <c r="E50" s="153" t="s">
        <v>1103</v>
      </c>
      <c r="F50" s="76" t="s">
        <v>1104</v>
      </c>
      <c r="G50" s="238" t="s">
        <v>743</v>
      </c>
      <c r="H50" s="238" t="s">
        <v>967</v>
      </c>
      <c r="I50" s="77" t="s">
        <v>306</v>
      </c>
      <c r="J50" s="77" t="s">
        <v>301</v>
      </c>
      <c r="K50" s="77" t="s">
        <v>301</v>
      </c>
      <c r="L50" s="77" t="s">
        <v>307</v>
      </c>
      <c r="M50" s="78" t="s">
        <v>308</v>
      </c>
      <c r="N50" s="117">
        <v>606888.13</v>
      </c>
      <c r="O50" s="117">
        <v>107097.9</v>
      </c>
      <c r="P50" s="117">
        <v>178496.51</v>
      </c>
      <c r="Q50" s="117">
        <v>350514.35</v>
      </c>
      <c r="R50" s="117">
        <v>172017.84</v>
      </c>
      <c r="S50" s="117">
        <v>1064500.3800000001</v>
      </c>
      <c r="T50" s="77" t="s">
        <v>311</v>
      </c>
      <c r="U50" s="154">
        <v>1</v>
      </c>
      <c r="V50" s="117">
        <v>598087.19999999995</v>
      </c>
      <c r="W50" s="155">
        <v>105544.79999999999</v>
      </c>
      <c r="X50" s="79"/>
    </row>
    <row r="51" spans="1:24" s="73" customFormat="1" ht="30" customHeight="1" x14ac:dyDescent="0.25">
      <c r="A51" s="77">
        <v>43</v>
      </c>
      <c r="B51" s="77" t="s">
        <v>302</v>
      </c>
      <c r="C51" s="77" t="s">
        <v>1218</v>
      </c>
      <c r="D51" s="76" t="s">
        <v>405</v>
      </c>
      <c r="E51" s="153" t="s">
        <v>406</v>
      </c>
      <c r="F51" s="76" t="s">
        <v>407</v>
      </c>
      <c r="G51" s="238" t="s">
        <v>743</v>
      </c>
      <c r="H51" s="238" t="s">
        <v>725</v>
      </c>
      <c r="I51" s="77" t="s">
        <v>306</v>
      </c>
      <c r="J51" s="77" t="s">
        <v>301</v>
      </c>
      <c r="K51" s="77" t="s">
        <v>301</v>
      </c>
      <c r="L51" s="77" t="s">
        <v>307</v>
      </c>
      <c r="M51" s="78" t="s">
        <v>308</v>
      </c>
      <c r="N51" s="117">
        <v>756291.22</v>
      </c>
      <c r="O51" s="117">
        <v>133463.16</v>
      </c>
      <c r="P51" s="117">
        <v>222438.6</v>
      </c>
      <c r="Q51" s="117">
        <v>433993.27</v>
      </c>
      <c r="R51" s="117">
        <v>211554.67</v>
      </c>
      <c r="S51" s="117">
        <v>1323747.6499999999</v>
      </c>
      <c r="T51" s="77" t="s">
        <v>80</v>
      </c>
      <c r="U51" s="154">
        <v>3</v>
      </c>
      <c r="V51" s="117">
        <v>756291.22</v>
      </c>
      <c r="W51" s="155">
        <v>133463.15</v>
      </c>
      <c r="X51" s="79"/>
    </row>
    <row r="52" spans="1:24" s="73" customFormat="1" ht="30" customHeight="1" x14ac:dyDescent="0.25">
      <c r="A52" s="77">
        <v>44</v>
      </c>
      <c r="B52" s="77" t="s">
        <v>302</v>
      </c>
      <c r="C52" s="77" t="s">
        <v>1219</v>
      </c>
      <c r="D52" s="76" t="s">
        <v>1220</v>
      </c>
      <c r="E52" s="153" t="s">
        <v>1221</v>
      </c>
      <c r="F52" s="76" t="s">
        <v>1222</v>
      </c>
      <c r="G52" s="238" t="s">
        <v>1223</v>
      </c>
      <c r="H52" s="238" t="s">
        <v>1224</v>
      </c>
      <c r="I52" s="77" t="s">
        <v>306</v>
      </c>
      <c r="J52" s="77" t="s">
        <v>301</v>
      </c>
      <c r="K52" s="77" t="s">
        <v>301</v>
      </c>
      <c r="L52" s="77" t="s">
        <v>307</v>
      </c>
      <c r="M52" s="78" t="s">
        <v>308</v>
      </c>
      <c r="N52" s="117">
        <v>807789.01</v>
      </c>
      <c r="O52" s="117">
        <v>142550.99</v>
      </c>
      <c r="P52" s="117">
        <v>237585</v>
      </c>
      <c r="Q52" s="117">
        <v>477054.76</v>
      </c>
      <c r="R52" s="117">
        <v>239469.76</v>
      </c>
      <c r="S52" s="117">
        <v>1427394.76</v>
      </c>
      <c r="T52" s="77" t="s">
        <v>311</v>
      </c>
      <c r="U52" s="154">
        <v>1</v>
      </c>
      <c r="V52" s="117">
        <v>0</v>
      </c>
      <c r="W52" s="155">
        <v>0</v>
      </c>
      <c r="X52" s="79"/>
    </row>
    <row r="53" spans="1:24" s="73" customFormat="1" ht="30" customHeight="1" x14ac:dyDescent="0.25">
      <c r="A53" s="77">
        <v>45</v>
      </c>
      <c r="B53" s="77" t="s">
        <v>302</v>
      </c>
      <c r="C53" s="77" t="s">
        <v>1225</v>
      </c>
      <c r="D53" s="76" t="s">
        <v>1226</v>
      </c>
      <c r="E53" s="153" t="s">
        <v>1227</v>
      </c>
      <c r="F53" s="76" t="s">
        <v>1228</v>
      </c>
      <c r="G53" s="238" t="s">
        <v>1223</v>
      </c>
      <c r="H53" s="238" t="s">
        <v>968</v>
      </c>
      <c r="I53" s="77" t="s">
        <v>306</v>
      </c>
      <c r="J53" s="77" t="s">
        <v>301</v>
      </c>
      <c r="K53" s="77" t="s">
        <v>301</v>
      </c>
      <c r="L53" s="77" t="s">
        <v>307</v>
      </c>
      <c r="M53" s="78" t="s">
        <v>308</v>
      </c>
      <c r="N53" s="117">
        <v>485711.08</v>
      </c>
      <c r="O53" s="117">
        <v>85713.72</v>
      </c>
      <c r="P53" s="117">
        <v>142856.20000000001</v>
      </c>
      <c r="Q53" s="117">
        <v>284877.78000000003</v>
      </c>
      <c r="R53" s="117">
        <v>142021.57999999999</v>
      </c>
      <c r="S53" s="117">
        <v>856302.58</v>
      </c>
      <c r="T53" s="77" t="s">
        <v>311</v>
      </c>
      <c r="U53" s="154">
        <v>0</v>
      </c>
      <c r="V53" s="117">
        <v>0</v>
      </c>
      <c r="W53" s="155">
        <v>0</v>
      </c>
      <c r="X53" s="79"/>
    </row>
    <row r="54" spans="1:24" s="73" customFormat="1" ht="30" customHeight="1" x14ac:dyDescent="0.25">
      <c r="A54" s="77">
        <v>46</v>
      </c>
      <c r="B54" s="77" t="s">
        <v>302</v>
      </c>
      <c r="C54" s="77" t="s">
        <v>1460</v>
      </c>
      <c r="D54" s="76" t="s">
        <v>1461</v>
      </c>
      <c r="E54" s="153" t="s">
        <v>1462</v>
      </c>
      <c r="F54" s="76" t="s">
        <v>1463</v>
      </c>
      <c r="G54" s="238" t="s">
        <v>1464</v>
      </c>
      <c r="H54" s="238" t="s">
        <v>836</v>
      </c>
      <c r="I54" s="77" t="s">
        <v>306</v>
      </c>
      <c r="J54" s="77" t="s">
        <v>301</v>
      </c>
      <c r="K54" s="77" t="s">
        <v>301</v>
      </c>
      <c r="L54" s="77" t="s">
        <v>307</v>
      </c>
      <c r="M54" s="78" t="s">
        <v>308</v>
      </c>
      <c r="N54" s="117">
        <v>306549.25</v>
      </c>
      <c r="O54" s="117">
        <v>54096.93</v>
      </c>
      <c r="P54" s="117">
        <v>108212.62</v>
      </c>
      <c r="Q54" s="117">
        <v>252630.03</v>
      </c>
      <c r="R54" s="117">
        <v>144417.41</v>
      </c>
      <c r="S54" s="117">
        <v>613276.21</v>
      </c>
      <c r="T54" s="77" t="s">
        <v>311</v>
      </c>
      <c r="U54" s="154">
        <v>0</v>
      </c>
      <c r="V54" s="117">
        <v>0</v>
      </c>
      <c r="W54" s="155">
        <v>0</v>
      </c>
      <c r="X54" s="79"/>
    </row>
    <row r="55" spans="1:24" s="73" customFormat="1" ht="30" customHeight="1" x14ac:dyDescent="0.25">
      <c r="A55" s="77">
        <v>47</v>
      </c>
      <c r="B55" s="77" t="s">
        <v>302</v>
      </c>
      <c r="C55" s="77" t="s">
        <v>1465</v>
      </c>
      <c r="D55" s="76" t="s">
        <v>1466</v>
      </c>
      <c r="E55" s="153" t="s">
        <v>1467</v>
      </c>
      <c r="F55" s="76" t="s">
        <v>1468</v>
      </c>
      <c r="G55" s="238" t="s">
        <v>1464</v>
      </c>
      <c r="H55" s="238" t="s">
        <v>836</v>
      </c>
      <c r="I55" s="77" t="s">
        <v>306</v>
      </c>
      <c r="J55" s="77" t="s">
        <v>301</v>
      </c>
      <c r="K55" s="77" t="s">
        <v>363</v>
      </c>
      <c r="L55" s="77" t="s">
        <v>307</v>
      </c>
      <c r="M55" s="78" t="s">
        <v>308</v>
      </c>
      <c r="N55" s="117">
        <v>765992.38</v>
      </c>
      <c r="O55" s="117">
        <v>135175.12</v>
      </c>
      <c r="P55" s="117">
        <v>225291.88</v>
      </c>
      <c r="Q55" s="117">
        <v>438575.17000000004</v>
      </c>
      <c r="R55" s="117">
        <v>213283.29</v>
      </c>
      <c r="S55" s="117">
        <v>1339742.67</v>
      </c>
      <c r="T55" s="77" t="s">
        <v>311</v>
      </c>
      <c r="U55" s="154">
        <v>0</v>
      </c>
      <c r="V55" s="117">
        <v>0</v>
      </c>
      <c r="W55" s="155">
        <v>0</v>
      </c>
      <c r="X55" s="79"/>
    </row>
    <row r="56" spans="1:24" s="73" customFormat="1" ht="30" customHeight="1" x14ac:dyDescent="0.25">
      <c r="A56" s="77">
        <v>48</v>
      </c>
      <c r="B56" s="77" t="s">
        <v>302</v>
      </c>
      <c r="C56" s="77" t="s">
        <v>1229</v>
      </c>
      <c r="D56" s="76" t="s">
        <v>1105</v>
      </c>
      <c r="E56" s="153" t="s">
        <v>1106</v>
      </c>
      <c r="F56" s="76" t="s">
        <v>1107</v>
      </c>
      <c r="G56" s="238" t="s">
        <v>1108</v>
      </c>
      <c r="H56" s="238" t="s">
        <v>1101</v>
      </c>
      <c r="I56" s="77" t="s">
        <v>306</v>
      </c>
      <c r="J56" s="77" t="s">
        <v>301</v>
      </c>
      <c r="K56" s="77" t="s">
        <v>301</v>
      </c>
      <c r="L56" s="77" t="s">
        <v>307</v>
      </c>
      <c r="M56" s="78" t="s">
        <v>308</v>
      </c>
      <c r="N56" s="117">
        <v>806888</v>
      </c>
      <c r="O56" s="117">
        <v>142392</v>
      </c>
      <c r="P56" s="117">
        <v>237320</v>
      </c>
      <c r="Q56" s="117">
        <v>466344</v>
      </c>
      <c r="R56" s="117">
        <v>229024</v>
      </c>
      <c r="S56" s="117">
        <v>1415624</v>
      </c>
      <c r="T56" s="77" t="s">
        <v>311</v>
      </c>
      <c r="U56" s="154">
        <v>0</v>
      </c>
      <c r="V56" s="117">
        <v>0</v>
      </c>
      <c r="W56" s="155">
        <v>0</v>
      </c>
      <c r="X56" s="79"/>
    </row>
    <row r="57" spans="1:24" s="73" customFormat="1" ht="30" customHeight="1" x14ac:dyDescent="0.25">
      <c r="A57" s="77">
        <v>49</v>
      </c>
      <c r="B57" s="77" t="s">
        <v>302</v>
      </c>
      <c r="C57" s="77" t="s">
        <v>1230</v>
      </c>
      <c r="D57" s="76" t="s">
        <v>1109</v>
      </c>
      <c r="E57" s="153" t="s">
        <v>1110</v>
      </c>
      <c r="F57" s="76" t="s">
        <v>1111</v>
      </c>
      <c r="G57" s="238" t="s">
        <v>1108</v>
      </c>
      <c r="H57" s="238" t="s">
        <v>801</v>
      </c>
      <c r="I57" s="77" t="s">
        <v>306</v>
      </c>
      <c r="J57" s="77" t="s">
        <v>301</v>
      </c>
      <c r="K57" s="77" t="s">
        <v>301</v>
      </c>
      <c r="L57" s="77" t="s">
        <v>307</v>
      </c>
      <c r="M57" s="78" t="s">
        <v>308</v>
      </c>
      <c r="N57" s="117">
        <v>576438.72</v>
      </c>
      <c r="O57" s="117">
        <v>101724.48</v>
      </c>
      <c r="P57" s="117">
        <v>169540.8</v>
      </c>
      <c r="Q57" s="117">
        <v>221529.84999999998</v>
      </c>
      <c r="R57" s="117">
        <v>51989.05</v>
      </c>
      <c r="S57" s="117">
        <v>899693.05</v>
      </c>
      <c r="T57" s="77" t="s">
        <v>311</v>
      </c>
      <c r="U57" s="154">
        <v>1</v>
      </c>
      <c r="V57" s="117">
        <v>0</v>
      </c>
      <c r="W57" s="155">
        <v>0</v>
      </c>
      <c r="X57" s="79"/>
    </row>
    <row r="58" spans="1:24" s="73" customFormat="1" ht="30" customHeight="1" x14ac:dyDescent="0.25">
      <c r="A58" s="77">
        <v>50</v>
      </c>
      <c r="B58" s="77" t="s">
        <v>302</v>
      </c>
      <c r="C58" s="77" t="s">
        <v>1231</v>
      </c>
      <c r="D58" s="76" t="s">
        <v>1232</v>
      </c>
      <c r="E58" s="153" t="s">
        <v>1233</v>
      </c>
      <c r="F58" s="76" t="s">
        <v>1234</v>
      </c>
      <c r="G58" s="238" t="s">
        <v>1235</v>
      </c>
      <c r="H58" s="238" t="s">
        <v>1101</v>
      </c>
      <c r="I58" s="77" t="s">
        <v>306</v>
      </c>
      <c r="J58" s="77" t="s">
        <v>301</v>
      </c>
      <c r="K58" s="77" t="s">
        <v>301</v>
      </c>
      <c r="L58" s="77" t="s">
        <v>307</v>
      </c>
      <c r="M58" s="78" t="s">
        <v>308</v>
      </c>
      <c r="N58" s="117">
        <v>807789</v>
      </c>
      <c r="O58" s="117">
        <v>142551</v>
      </c>
      <c r="P58" s="117">
        <v>237585</v>
      </c>
      <c r="Q58" s="117">
        <v>608554.62</v>
      </c>
      <c r="R58" s="117">
        <v>370969.62</v>
      </c>
      <c r="S58" s="117">
        <v>1558894.62</v>
      </c>
      <c r="T58" s="77" t="s">
        <v>311</v>
      </c>
      <c r="U58" s="154">
        <v>0</v>
      </c>
      <c r="V58" s="117">
        <v>22876.560000000001</v>
      </c>
      <c r="W58" s="155">
        <v>4037.04</v>
      </c>
      <c r="X58" s="79"/>
    </row>
    <row r="59" spans="1:24" s="73" customFormat="1" ht="30" customHeight="1" x14ac:dyDescent="0.25">
      <c r="A59" s="77">
        <v>51</v>
      </c>
      <c r="B59" s="77" t="s">
        <v>302</v>
      </c>
      <c r="C59" s="77" t="s">
        <v>1236</v>
      </c>
      <c r="D59" s="76" t="s">
        <v>408</v>
      </c>
      <c r="E59" s="153" t="s">
        <v>409</v>
      </c>
      <c r="F59" s="76" t="s">
        <v>410</v>
      </c>
      <c r="G59" s="238" t="s">
        <v>744</v>
      </c>
      <c r="H59" s="238" t="s">
        <v>718</v>
      </c>
      <c r="I59" s="77" t="s">
        <v>306</v>
      </c>
      <c r="J59" s="77" t="s">
        <v>301</v>
      </c>
      <c r="K59" s="77" t="s">
        <v>301</v>
      </c>
      <c r="L59" s="77" t="s">
        <v>307</v>
      </c>
      <c r="M59" s="78" t="s">
        <v>308</v>
      </c>
      <c r="N59" s="117">
        <v>81532</v>
      </c>
      <c r="O59" s="117">
        <v>14388</v>
      </c>
      <c r="P59" s="117">
        <v>23980</v>
      </c>
      <c r="Q59" s="117">
        <v>50365</v>
      </c>
      <c r="R59" s="117">
        <v>26385</v>
      </c>
      <c r="S59" s="117">
        <v>146285</v>
      </c>
      <c r="T59" s="77" t="s">
        <v>80</v>
      </c>
      <c r="U59" s="154">
        <v>2</v>
      </c>
      <c r="V59" s="117">
        <v>81511.72</v>
      </c>
      <c r="W59" s="155">
        <v>14384.42</v>
      </c>
      <c r="X59" s="79"/>
    </row>
    <row r="60" spans="1:24" s="73" customFormat="1" ht="30" customHeight="1" x14ac:dyDescent="0.25">
      <c r="A60" s="77">
        <v>52</v>
      </c>
      <c r="B60" s="77" t="s">
        <v>302</v>
      </c>
      <c r="C60" s="77" t="s">
        <v>1237</v>
      </c>
      <c r="D60" s="76" t="s">
        <v>411</v>
      </c>
      <c r="E60" s="153" t="s">
        <v>412</v>
      </c>
      <c r="F60" s="76" t="s">
        <v>413</v>
      </c>
      <c r="G60" s="238" t="s">
        <v>744</v>
      </c>
      <c r="H60" s="238" t="s">
        <v>801</v>
      </c>
      <c r="I60" s="77" t="s">
        <v>306</v>
      </c>
      <c r="J60" s="77" t="s">
        <v>301</v>
      </c>
      <c r="K60" s="77" t="s">
        <v>301</v>
      </c>
      <c r="L60" s="77" t="s">
        <v>307</v>
      </c>
      <c r="M60" s="78" t="s">
        <v>308</v>
      </c>
      <c r="N60" s="117">
        <v>636867.49</v>
      </c>
      <c r="O60" s="117">
        <v>112388.38</v>
      </c>
      <c r="P60" s="117">
        <v>134926.26</v>
      </c>
      <c r="Q60" s="117">
        <v>246993.28000000003</v>
      </c>
      <c r="R60" s="117">
        <v>112067.02</v>
      </c>
      <c r="S60" s="117">
        <v>996249.15</v>
      </c>
      <c r="T60" s="77" t="s">
        <v>311</v>
      </c>
      <c r="U60" s="154">
        <v>5</v>
      </c>
      <c r="V60" s="117">
        <v>590048.17000000004</v>
      </c>
      <c r="W60" s="155">
        <v>104126.15000000001</v>
      </c>
      <c r="X60" s="79"/>
    </row>
    <row r="61" spans="1:24" s="73" customFormat="1" ht="30" customHeight="1" x14ac:dyDescent="0.25">
      <c r="A61" s="77">
        <v>53</v>
      </c>
      <c r="B61" s="77" t="s">
        <v>302</v>
      </c>
      <c r="C61" s="77" t="s">
        <v>1469</v>
      </c>
      <c r="D61" s="76" t="s">
        <v>1470</v>
      </c>
      <c r="E61" s="153" t="s">
        <v>1471</v>
      </c>
      <c r="F61" s="76" t="s">
        <v>1472</v>
      </c>
      <c r="G61" s="238" t="s">
        <v>1473</v>
      </c>
      <c r="H61" s="238" t="s">
        <v>836</v>
      </c>
      <c r="I61" s="77" t="s">
        <v>306</v>
      </c>
      <c r="J61" s="77" t="s">
        <v>301</v>
      </c>
      <c r="K61" s="77" t="s">
        <v>301</v>
      </c>
      <c r="L61" s="77" t="s">
        <v>307</v>
      </c>
      <c r="M61" s="78" t="s">
        <v>308</v>
      </c>
      <c r="N61" s="117">
        <v>581316.18999999994</v>
      </c>
      <c r="O61" s="117">
        <v>102585.2</v>
      </c>
      <c r="P61" s="117">
        <v>170975.47</v>
      </c>
      <c r="Q61" s="117">
        <v>170975.47</v>
      </c>
      <c r="R61" s="117">
        <v>0</v>
      </c>
      <c r="S61" s="117">
        <v>854876.85999999987</v>
      </c>
      <c r="T61" s="77" t="s">
        <v>311</v>
      </c>
      <c r="U61" s="154">
        <v>1</v>
      </c>
      <c r="V61" s="117">
        <v>0</v>
      </c>
      <c r="W61" s="155">
        <v>0</v>
      </c>
      <c r="X61" s="79"/>
    </row>
    <row r="62" spans="1:24" s="73" customFormat="1" ht="30" customHeight="1" x14ac:dyDescent="0.25">
      <c r="A62" s="77">
        <v>54</v>
      </c>
      <c r="B62" s="77" t="s">
        <v>302</v>
      </c>
      <c r="C62" s="77" t="s">
        <v>1474</v>
      </c>
      <c r="D62" s="76" t="s">
        <v>1475</v>
      </c>
      <c r="E62" s="153" t="s">
        <v>1476</v>
      </c>
      <c r="F62" s="76" t="s">
        <v>1477</v>
      </c>
      <c r="G62" s="238" t="s">
        <v>1473</v>
      </c>
      <c r="H62" s="238" t="s">
        <v>836</v>
      </c>
      <c r="I62" s="77" t="s">
        <v>306</v>
      </c>
      <c r="J62" s="77" t="s">
        <v>301</v>
      </c>
      <c r="K62" s="77" t="s">
        <v>301</v>
      </c>
      <c r="L62" s="77" t="s">
        <v>307</v>
      </c>
      <c r="M62" s="78" t="s">
        <v>308</v>
      </c>
      <c r="N62" s="117">
        <v>807789</v>
      </c>
      <c r="O62" s="117">
        <v>142551</v>
      </c>
      <c r="P62" s="117">
        <v>232545.52</v>
      </c>
      <c r="Q62" s="117">
        <v>463290.75</v>
      </c>
      <c r="R62" s="117">
        <v>230745.23</v>
      </c>
      <c r="S62" s="117">
        <v>1413630.75</v>
      </c>
      <c r="T62" s="77" t="s">
        <v>311</v>
      </c>
      <c r="U62" s="154">
        <v>0</v>
      </c>
      <c r="V62" s="117">
        <v>0</v>
      </c>
      <c r="W62" s="155">
        <v>0</v>
      </c>
      <c r="X62" s="79"/>
    </row>
    <row r="63" spans="1:24" s="73" customFormat="1" ht="30" customHeight="1" x14ac:dyDescent="0.25">
      <c r="A63" s="77">
        <v>55</v>
      </c>
      <c r="B63" s="77" t="s">
        <v>302</v>
      </c>
      <c r="C63" s="77" t="s">
        <v>1478</v>
      </c>
      <c r="D63" s="76" t="s">
        <v>1479</v>
      </c>
      <c r="E63" s="153" t="s">
        <v>1480</v>
      </c>
      <c r="F63" s="76" t="s">
        <v>1481</v>
      </c>
      <c r="G63" s="238" t="s">
        <v>1473</v>
      </c>
      <c r="H63" s="238" t="s">
        <v>838</v>
      </c>
      <c r="I63" s="77" t="s">
        <v>306</v>
      </c>
      <c r="J63" s="77" t="s">
        <v>301</v>
      </c>
      <c r="K63" s="77" t="s">
        <v>301</v>
      </c>
      <c r="L63" s="77" t="s">
        <v>307</v>
      </c>
      <c r="M63" s="78" t="s">
        <v>308</v>
      </c>
      <c r="N63" s="117">
        <v>506600.27</v>
      </c>
      <c r="O63" s="117">
        <v>89400.05</v>
      </c>
      <c r="P63" s="117">
        <v>149000.07999999999</v>
      </c>
      <c r="Q63" s="117">
        <v>290550.15999999997</v>
      </c>
      <c r="R63" s="117">
        <v>141550.07999999999</v>
      </c>
      <c r="S63" s="117">
        <v>886550.48</v>
      </c>
      <c r="T63" s="77" t="s">
        <v>311</v>
      </c>
      <c r="U63" s="154">
        <v>0</v>
      </c>
      <c r="V63" s="117">
        <v>0</v>
      </c>
      <c r="W63" s="155">
        <v>0</v>
      </c>
      <c r="X63" s="79"/>
    </row>
    <row r="64" spans="1:24" s="73" customFormat="1" ht="30" customHeight="1" x14ac:dyDescent="0.25">
      <c r="A64" s="77">
        <v>56</v>
      </c>
      <c r="B64" s="77" t="s">
        <v>302</v>
      </c>
      <c r="C64" s="77" t="s">
        <v>1238</v>
      </c>
      <c r="D64" s="76" t="s">
        <v>1239</v>
      </c>
      <c r="E64" s="153" t="s">
        <v>1240</v>
      </c>
      <c r="F64" s="76" t="s">
        <v>1241</v>
      </c>
      <c r="G64" s="238" t="s">
        <v>1242</v>
      </c>
      <c r="H64" s="238" t="s">
        <v>1101</v>
      </c>
      <c r="I64" s="77" t="s">
        <v>306</v>
      </c>
      <c r="J64" s="77" t="s">
        <v>301</v>
      </c>
      <c r="K64" s="77" t="s">
        <v>363</v>
      </c>
      <c r="L64" s="77" t="s">
        <v>307</v>
      </c>
      <c r="M64" s="78" t="s">
        <v>308</v>
      </c>
      <c r="N64" s="117">
        <v>387738.72</v>
      </c>
      <c r="O64" s="117">
        <v>68424.479999999996</v>
      </c>
      <c r="P64" s="117">
        <v>114040.8</v>
      </c>
      <c r="Q64" s="117">
        <v>251072.03999999998</v>
      </c>
      <c r="R64" s="117">
        <v>137031.24</v>
      </c>
      <c r="S64" s="117">
        <v>707235.24</v>
      </c>
      <c r="T64" s="77" t="s">
        <v>311</v>
      </c>
      <c r="U64" s="154">
        <v>0</v>
      </c>
      <c r="V64" s="117">
        <v>10880</v>
      </c>
      <c r="W64" s="155">
        <v>1920</v>
      </c>
      <c r="X64" s="79"/>
    </row>
    <row r="65" spans="1:24" s="73" customFormat="1" ht="30" customHeight="1" x14ac:dyDescent="0.25">
      <c r="A65" s="77">
        <v>57</v>
      </c>
      <c r="B65" s="77" t="s">
        <v>302</v>
      </c>
      <c r="C65" s="77" t="s">
        <v>1243</v>
      </c>
      <c r="D65" s="76" t="s">
        <v>414</v>
      </c>
      <c r="E65" s="153" t="s">
        <v>415</v>
      </c>
      <c r="F65" s="76" t="s">
        <v>416</v>
      </c>
      <c r="G65" s="238" t="s">
        <v>745</v>
      </c>
      <c r="H65" s="238" t="s">
        <v>746</v>
      </c>
      <c r="I65" s="77" t="s">
        <v>306</v>
      </c>
      <c r="J65" s="77" t="s">
        <v>301</v>
      </c>
      <c r="K65" s="77" t="s">
        <v>301</v>
      </c>
      <c r="L65" s="77" t="s">
        <v>307</v>
      </c>
      <c r="M65" s="78" t="s">
        <v>308</v>
      </c>
      <c r="N65" s="117">
        <v>490961.31</v>
      </c>
      <c r="O65" s="117">
        <v>86640.24</v>
      </c>
      <c r="P65" s="117">
        <v>144580.93</v>
      </c>
      <c r="Q65" s="117">
        <v>292232.12</v>
      </c>
      <c r="R65" s="117">
        <v>147651.19</v>
      </c>
      <c r="S65" s="117">
        <v>869833.66999999993</v>
      </c>
      <c r="T65" s="77" t="s">
        <v>80</v>
      </c>
      <c r="U65" s="154">
        <v>1</v>
      </c>
      <c r="V65" s="117">
        <v>487883.80999999994</v>
      </c>
      <c r="W65" s="155">
        <v>86097.14</v>
      </c>
      <c r="X65" s="79"/>
    </row>
    <row r="66" spans="1:24" s="73" customFormat="1" ht="30" customHeight="1" x14ac:dyDescent="0.25">
      <c r="A66" s="77">
        <v>58</v>
      </c>
      <c r="B66" s="77" t="s">
        <v>302</v>
      </c>
      <c r="C66" s="77" t="s">
        <v>1244</v>
      </c>
      <c r="D66" s="76" t="s">
        <v>1112</v>
      </c>
      <c r="E66" s="153" t="s">
        <v>1113</v>
      </c>
      <c r="F66" s="76" t="s">
        <v>1112</v>
      </c>
      <c r="G66" s="238" t="s">
        <v>1114</v>
      </c>
      <c r="H66" s="238" t="s">
        <v>896</v>
      </c>
      <c r="I66" s="77" t="s">
        <v>306</v>
      </c>
      <c r="J66" s="77" t="s">
        <v>301</v>
      </c>
      <c r="K66" s="77" t="s">
        <v>301</v>
      </c>
      <c r="L66" s="77" t="s">
        <v>307</v>
      </c>
      <c r="M66" s="78" t="s">
        <v>308</v>
      </c>
      <c r="N66" s="117">
        <v>483395</v>
      </c>
      <c r="O66" s="117">
        <v>85305</v>
      </c>
      <c r="P66" s="117">
        <v>151960.37</v>
      </c>
      <c r="Q66" s="117">
        <v>292825.49</v>
      </c>
      <c r="R66" s="117">
        <v>140865.12</v>
      </c>
      <c r="S66" s="117">
        <v>861525.49</v>
      </c>
      <c r="T66" s="77" t="s">
        <v>311</v>
      </c>
      <c r="U66" s="154">
        <v>0</v>
      </c>
      <c r="V66" s="117">
        <v>478760.82</v>
      </c>
      <c r="W66" s="155">
        <v>84487.200000000012</v>
      </c>
      <c r="X66" s="79"/>
    </row>
    <row r="67" spans="1:24" s="73" customFormat="1" ht="30" customHeight="1" x14ac:dyDescent="0.25">
      <c r="A67" s="77">
        <v>59</v>
      </c>
      <c r="B67" s="77" t="s">
        <v>302</v>
      </c>
      <c r="C67" s="77" t="s">
        <v>1245</v>
      </c>
      <c r="D67" s="76" t="s">
        <v>1246</v>
      </c>
      <c r="E67" s="153" t="s">
        <v>1247</v>
      </c>
      <c r="F67" s="76" t="s">
        <v>1248</v>
      </c>
      <c r="G67" s="238" t="s">
        <v>1249</v>
      </c>
      <c r="H67" s="238" t="s">
        <v>771</v>
      </c>
      <c r="I67" s="77" t="s">
        <v>306</v>
      </c>
      <c r="J67" s="77" t="s">
        <v>301</v>
      </c>
      <c r="K67" s="77" t="s">
        <v>301</v>
      </c>
      <c r="L67" s="77" t="s">
        <v>307</v>
      </c>
      <c r="M67" s="78" t="s">
        <v>308</v>
      </c>
      <c r="N67" s="117">
        <v>578746.43000000005</v>
      </c>
      <c r="O67" s="117">
        <v>102131.72</v>
      </c>
      <c r="P67" s="117">
        <v>170219.53</v>
      </c>
      <c r="Q67" s="117">
        <v>177774.74</v>
      </c>
      <c r="R67" s="117">
        <v>7555.21</v>
      </c>
      <c r="S67" s="117">
        <v>858652.89</v>
      </c>
      <c r="T67" s="77" t="s">
        <v>311</v>
      </c>
      <c r="U67" s="154">
        <v>0</v>
      </c>
      <c r="V67" s="117">
        <v>0</v>
      </c>
      <c r="W67" s="155">
        <v>0</v>
      </c>
      <c r="X67" s="79"/>
    </row>
    <row r="68" spans="1:24" s="73" customFormat="1" ht="30" customHeight="1" x14ac:dyDescent="0.25">
      <c r="A68" s="77">
        <v>60</v>
      </c>
      <c r="B68" s="77" t="s">
        <v>302</v>
      </c>
      <c r="C68" s="77" t="s">
        <v>1250</v>
      </c>
      <c r="D68" s="76" t="s">
        <v>1251</v>
      </c>
      <c r="E68" s="153" t="s">
        <v>1252</v>
      </c>
      <c r="F68" s="76" t="s">
        <v>1253</v>
      </c>
      <c r="G68" s="238" t="s">
        <v>1254</v>
      </c>
      <c r="H68" s="238" t="s">
        <v>838</v>
      </c>
      <c r="I68" s="77" t="s">
        <v>306</v>
      </c>
      <c r="J68" s="77" t="s">
        <v>301</v>
      </c>
      <c r="K68" s="77" t="s">
        <v>301</v>
      </c>
      <c r="L68" s="77" t="s">
        <v>307</v>
      </c>
      <c r="M68" s="78" t="s">
        <v>308</v>
      </c>
      <c r="N68" s="117">
        <v>804626.65</v>
      </c>
      <c r="O68" s="117">
        <v>141992.94</v>
      </c>
      <c r="P68" s="117">
        <v>236654.9</v>
      </c>
      <c r="Q68" s="117">
        <v>461477.05</v>
      </c>
      <c r="R68" s="117">
        <v>224822.15</v>
      </c>
      <c r="S68" s="117">
        <v>1408096.64</v>
      </c>
      <c r="T68" s="77" t="s">
        <v>311</v>
      </c>
      <c r="U68" s="154">
        <v>0</v>
      </c>
      <c r="V68" s="117">
        <v>0</v>
      </c>
      <c r="W68" s="155">
        <v>0</v>
      </c>
      <c r="X68" s="79"/>
    </row>
    <row r="69" spans="1:24" s="73" customFormat="1" ht="30" customHeight="1" x14ac:dyDescent="0.25">
      <c r="A69" s="77">
        <v>61</v>
      </c>
      <c r="B69" s="77" t="s">
        <v>302</v>
      </c>
      <c r="C69" s="77" t="s">
        <v>1255</v>
      </c>
      <c r="D69" s="76" t="s">
        <v>1256</v>
      </c>
      <c r="E69" s="153" t="s">
        <v>1257</v>
      </c>
      <c r="F69" s="76" t="s">
        <v>1258</v>
      </c>
      <c r="G69" s="238" t="s">
        <v>1259</v>
      </c>
      <c r="H69" s="238" t="s">
        <v>867</v>
      </c>
      <c r="I69" s="77" t="s">
        <v>306</v>
      </c>
      <c r="J69" s="77" t="s">
        <v>301</v>
      </c>
      <c r="K69" s="77" t="s">
        <v>301</v>
      </c>
      <c r="L69" s="77" t="s">
        <v>307</v>
      </c>
      <c r="M69" s="78" t="s">
        <v>308</v>
      </c>
      <c r="N69" s="117">
        <v>800783.64</v>
      </c>
      <c r="O69" s="117">
        <v>141314.76</v>
      </c>
      <c r="P69" s="117">
        <v>235524.6</v>
      </c>
      <c r="Q69" s="117">
        <v>496172.49</v>
      </c>
      <c r="R69" s="117">
        <v>260647.89</v>
      </c>
      <c r="S69" s="117">
        <v>1438270.8900000001</v>
      </c>
      <c r="T69" s="77" t="s">
        <v>311</v>
      </c>
      <c r="U69" s="154">
        <v>1</v>
      </c>
      <c r="V69" s="117">
        <v>0</v>
      </c>
      <c r="W69" s="155">
        <v>0</v>
      </c>
      <c r="X69" s="79"/>
    </row>
    <row r="70" spans="1:24" s="73" customFormat="1" ht="30" customHeight="1" x14ac:dyDescent="0.25">
      <c r="A70" s="77">
        <v>62</v>
      </c>
      <c r="B70" s="77" t="s">
        <v>302</v>
      </c>
      <c r="C70" s="77" t="s">
        <v>1260</v>
      </c>
      <c r="D70" s="76" t="s">
        <v>1261</v>
      </c>
      <c r="E70" s="153" t="s">
        <v>1262</v>
      </c>
      <c r="F70" s="76" t="s">
        <v>1263</v>
      </c>
      <c r="G70" s="238" t="s">
        <v>1259</v>
      </c>
      <c r="H70" s="238" t="s">
        <v>867</v>
      </c>
      <c r="I70" s="77" t="s">
        <v>306</v>
      </c>
      <c r="J70" s="77" t="s">
        <v>301</v>
      </c>
      <c r="K70" s="77" t="s">
        <v>301</v>
      </c>
      <c r="L70" s="77" t="s">
        <v>307</v>
      </c>
      <c r="M70" s="78" t="s">
        <v>308</v>
      </c>
      <c r="N70" s="117">
        <v>802791</v>
      </c>
      <c r="O70" s="117">
        <v>141669</v>
      </c>
      <c r="P70" s="117">
        <v>236115</v>
      </c>
      <c r="Q70" s="117">
        <v>535958.31000000006</v>
      </c>
      <c r="R70" s="117">
        <v>299843.31</v>
      </c>
      <c r="S70" s="117">
        <v>1480418.31</v>
      </c>
      <c r="T70" s="77" t="s">
        <v>311</v>
      </c>
      <c r="U70" s="154">
        <v>1</v>
      </c>
      <c r="V70" s="117">
        <v>0</v>
      </c>
      <c r="W70" s="155">
        <v>0</v>
      </c>
      <c r="X70" s="79"/>
    </row>
    <row r="71" spans="1:24" s="73" customFormat="1" ht="30" customHeight="1" x14ac:dyDescent="0.25">
      <c r="A71" s="77">
        <v>63</v>
      </c>
      <c r="B71" s="77" t="s">
        <v>302</v>
      </c>
      <c r="C71" s="77" t="s">
        <v>1482</v>
      </c>
      <c r="D71" s="76" t="s">
        <v>1483</v>
      </c>
      <c r="E71" s="153" t="s">
        <v>331</v>
      </c>
      <c r="F71" s="76" t="s">
        <v>1484</v>
      </c>
      <c r="G71" s="238" t="s">
        <v>1485</v>
      </c>
      <c r="H71" s="238" t="s">
        <v>838</v>
      </c>
      <c r="I71" s="77" t="s">
        <v>306</v>
      </c>
      <c r="J71" s="77" t="s">
        <v>301</v>
      </c>
      <c r="K71" s="77" t="s">
        <v>301</v>
      </c>
      <c r="L71" s="77" t="s">
        <v>307</v>
      </c>
      <c r="M71" s="78" t="s">
        <v>308</v>
      </c>
      <c r="N71" s="117">
        <v>201562.83</v>
      </c>
      <c r="O71" s="117">
        <v>35569.910000000003</v>
      </c>
      <c r="P71" s="117">
        <v>59283.19</v>
      </c>
      <c r="Q71" s="117">
        <v>115602.22</v>
      </c>
      <c r="R71" s="117">
        <v>56319.03</v>
      </c>
      <c r="S71" s="117">
        <v>352734.95999999996</v>
      </c>
      <c r="T71" s="77" t="s">
        <v>311</v>
      </c>
      <c r="U71" s="154">
        <v>0</v>
      </c>
      <c r="V71" s="117">
        <v>0</v>
      </c>
      <c r="W71" s="155">
        <v>0</v>
      </c>
      <c r="X71" s="79"/>
    </row>
    <row r="72" spans="1:24" s="73" customFormat="1" ht="30" customHeight="1" x14ac:dyDescent="0.25">
      <c r="A72" s="77">
        <v>64</v>
      </c>
      <c r="B72" s="77" t="s">
        <v>302</v>
      </c>
      <c r="C72" s="77" t="s">
        <v>1486</v>
      </c>
      <c r="D72" s="76" t="s">
        <v>1487</v>
      </c>
      <c r="E72" s="153" t="s">
        <v>1488</v>
      </c>
      <c r="F72" s="76" t="s">
        <v>1489</v>
      </c>
      <c r="G72" s="238" t="s">
        <v>1485</v>
      </c>
      <c r="H72" s="238" t="s">
        <v>1101</v>
      </c>
      <c r="I72" s="77" t="s">
        <v>306</v>
      </c>
      <c r="J72" s="77" t="s">
        <v>301</v>
      </c>
      <c r="K72" s="77" t="s">
        <v>301</v>
      </c>
      <c r="L72" s="77" t="s">
        <v>307</v>
      </c>
      <c r="M72" s="78" t="s">
        <v>308</v>
      </c>
      <c r="N72" s="117">
        <v>634450.31999999995</v>
      </c>
      <c r="O72" s="117">
        <v>111961.82</v>
      </c>
      <c r="P72" s="117">
        <v>461992.68</v>
      </c>
      <c r="Q72" s="117">
        <v>704092.11</v>
      </c>
      <c r="R72" s="117">
        <v>242099.43</v>
      </c>
      <c r="S72" s="117">
        <v>1450504.2499999998</v>
      </c>
      <c r="T72" s="77" t="s">
        <v>311</v>
      </c>
      <c r="U72" s="154">
        <v>0</v>
      </c>
      <c r="V72" s="117">
        <v>0</v>
      </c>
      <c r="W72" s="155">
        <v>0</v>
      </c>
      <c r="X72" s="79"/>
    </row>
    <row r="73" spans="1:24" s="73" customFormat="1" ht="30" customHeight="1" x14ac:dyDescent="0.25">
      <c r="A73" s="77">
        <v>65</v>
      </c>
      <c r="B73" s="77" t="s">
        <v>302</v>
      </c>
      <c r="C73" s="77" t="s">
        <v>1264</v>
      </c>
      <c r="D73" s="76" t="s">
        <v>1265</v>
      </c>
      <c r="E73" s="153" t="s">
        <v>1266</v>
      </c>
      <c r="F73" s="76" t="s">
        <v>1267</v>
      </c>
      <c r="G73" s="238" t="s">
        <v>1268</v>
      </c>
      <c r="H73" s="238" t="s">
        <v>131</v>
      </c>
      <c r="I73" s="77" t="s">
        <v>306</v>
      </c>
      <c r="J73" s="77" t="s">
        <v>301</v>
      </c>
      <c r="K73" s="77" t="s">
        <v>301</v>
      </c>
      <c r="L73" s="77" t="s">
        <v>307</v>
      </c>
      <c r="M73" s="78" t="s">
        <v>308</v>
      </c>
      <c r="N73" s="117">
        <v>805073.08</v>
      </c>
      <c r="O73" s="117">
        <v>142071.72</v>
      </c>
      <c r="P73" s="117">
        <v>236786.2</v>
      </c>
      <c r="Q73" s="117">
        <v>237738.2</v>
      </c>
      <c r="R73" s="117">
        <v>952</v>
      </c>
      <c r="S73" s="117">
        <v>1184883</v>
      </c>
      <c r="T73" s="77" t="s">
        <v>311</v>
      </c>
      <c r="U73" s="154">
        <v>0</v>
      </c>
      <c r="V73" s="117">
        <v>0</v>
      </c>
      <c r="W73" s="155">
        <v>0</v>
      </c>
      <c r="X73" s="79"/>
    </row>
    <row r="74" spans="1:24" s="73" customFormat="1" ht="30" customHeight="1" x14ac:dyDescent="0.25">
      <c r="A74" s="77">
        <v>66</v>
      </c>
      <c r="B74" s="77" t="s">
        <v>302</v>
      </c>
      <c r="C74" s="77" t="s">
        <v>1269</v>
      </c>
      <c r="D74" s="76" t="s">
        <v>417</v>
      </c>
      <c r="E74" s="153" t="s">
        <v>418</v>
      </c>
      <c r="F74" s="76" t="s">
        <v>419</v>
      </c>
      <c r="G74" s="238" t="s">
        <v>747</v>
      </c>
      <c r="H74" s="238" t="s">
        <v>718</v>
      </c>
      <c r="I74" s="77" t="s">
        <v>306</v>
      </c>
      <c r="J74" s="77" t="s">
        <v>301</v>
      </c>
      <c r="K74" s="77" t="s">
        <v>301</v>
      </c>
      <c r="L74" s="77" t="s">
        <v>307</v>
      </c>
      <c r="M74" s="78" t="s">
        <v>308</v>
      </c>
      <c r="N74" s="117">
        <v>746572</v>
      </c>
      <c r="O74" s="117">
        <v>131748</v>
      </c>
      <c r="P74" s="117">
        <v>219580</v>
      </c>
      <c r="Q74" s="117">
        <v>435797</v>
      </c>
      <c r="R74" s="117">
        <v>216217</v>
      </c>
      <c r="S74" s="117">
        <v>1314117</v>
      </c>
      <c r="T74" s="77" t="s">
        <v>80</v>
      </c>
      <c r="U74" s="154">
        <v>2</v>
      </c>
      <c r="V74" s="117">
        <v>721092.93</v>
      </c>
      <c r="W74" s="155">
        <v>127251.70000000001</v>
      </c>
      <c r="X74" s="79"/>
    </row>
    <row r="75" spans="1:24" s="73" customFormat="1" ht="30" customHeight="1" x14ac:dyDescent="0.25">
      <c r="A75" s="77">
        <v>67</v>
      </c>
      <c r="B75" s="77" t="s">
        <v>302</v>
      </c>
      <c r="C75" s="77" t="s">
        <v>1270</v>
      </c>
      <c r="D75" s="76" t="s">
        <v>420</v>
      </c>
      <c r="E75" s="153" t="s">
        <v>421</v>
      </c>
      <c r="F75" s="76" t="s">
        <v>422</v>
      </c>
      <c r="G75" s="238" t="s">
        <v>747</v>
      </c>
      <c r="H75" s="238" t="s">
        <v>718</v>
      </c>
      <c r="I75" s="77" t="s">
        <v>306</v>
      </c>
      <c r="J75" s="77" t="s">
        <v>301</v>
      </c>
      <c r="K75" s="77" t="s">
        <v>301</v>
      </c>
      <c r="L75" s="77" t="s">
        <v>307</v>
      </c>
      <c r="M75" s="78" t="s">
        <v>308</v>
      </c>
      <c r="N75" s="117">
        <v>747660</v>
      </c>
      <c r="O75" s="117">
        <v>131940</v>
      </c>
      <c r="P75" s="117">
        <v>219900</v>
      </c>
      <c r="Q75" s="117">
        <v>440407.5</v>
      </c>
      <c r="R75" s="117">
        <v>220507.5</v>
      </c>
      <c r="S75" s="117">
        <v>1320007.5</v>
      </c>
      <c r="T75" s="77" t="s">
        <v>80</v>
      </c>
      <c r="U75" s="154">
        <v>1</v>
      </c>
      <c r="V75" s="117">
        <v>747660</v>
      </c>
      <c r="W75" s="155">
        <v>131940</v>
      </c>
      <c r="X75" s="79"/>
    </row>
    <row r="76" spans="1:24" s="73" customFormat="1" ht="30" customHeight="1" x14ac:dyDescent="0.25">
      <c r="A76" s="77">
        <v>68</v>
      </c>
      <c r="B76" s="77" t="s">
        <v>302</v>
      </c>
      <c r="C76" s="77" t="s">
        <v>1271</v>
      </c>
      <c r="D76" s="76" t="s">
        <v>423</v>
      </c>
      <c r="E76" s="153" t="s">
        <v>424</v>
      </c>
      <c r="F76" s="76" t="s">
        <v>425</v>
      </c>
      <c r="G76" s="238" t="s">
        <v>748</v>
      </c>
      <c r="H76" s="238" t="s">
        <v>749</v>
      </c>
      <c r="I76" s="77" t="s">
        <v>306</v>
      </c>
      <c r="J76" s="77" t="s">
        <v>301</v>
      </c>
      <c r="K76" s="77" t="s">
        <v>301</v>
      </c>
      <c r="L76" s="77" t="s">
        <v>307</v>
      </c>
      <c r="M76" s="78" t="s">
        <v>308</v>
      </c>
      <c r="N76" s="117">
        <v>544767.27</v>
      </c>
      <c r="O76" s="117">
        <v>96135.41</v>
      </c>
      <c r="P76" s="117">
        <v>71211.41</v>
      </c>
      <c r="Q76" s="117">
        <v>250683.4</v>
      </c>
      <c r="R76" s="117">
        <v>179471.99</v>
      </c>
      <c r="S76" s="117">
        <v>891586.08000000007</v>
      </c>
      <c r="T76" s="77" t="s">
        <v>80</v>
      </c>
      <c r="U76" s="154">
        <v>2</v>
      </c>
      <c r="V76" s="117">
        <v>542032.98</v>
      </c>
      <c r="W76" s="155">
        <v>95652.9</v>
      </c>
      <c r="X76" s="79"/>
    </row>
    <row r="77" spans="1:24" s="73" customFormat="1" ht="30" customHeight="1" x14ac:dyDescent="0.25">
      <c r="A77" s="77">
        <v>69</v>
      </c>
      <c r="B77" s="77" t="s">
        <v>302</v>
      </c>
      <c r="C77" s="77" t="s">
        <v>1272</v>
      </c>
      <c r="D77" s="76" t="s">
        <v>426</v>
      </c>
      <c r="E77" s="153" t="s">
        <v>427</v>
      </c>
      <c r="F77" s="76" t="s">
        <v>428</v>
      </c>
      <c r="G77" s="238" t="s">
        <v>748</v>
      </c>
      <c r="H77" s="238" t="s">
        <v>729</v>
      </c>
      <c r="I77" s="77" t="s">
        <v>306</v>
      </c>
      <c r="J77" s="77" t="s">
        <v>301</v>
      </c>
      <c r="K77" s="77" t="s">
        <v>363</v>
      </c>
      <c r="L77" s="77" t="s">
        <v>307</v>
      </c>
      <c r="M77" s="78" t="s">
        <v>308</v>
      </c>
      <c r="N77" s="117">
        <v>695399.83</v>
      </c>
      <c r="O77" s="117">
        <v>122717.62</v>
      </c>
      <c r="P77" s="117">
        <v>204529.37</v>
      </c>
      <c r="Q77" s="117">
        <v>398943.25</v>
      </c>
      <c r="R77" s="117">
        <v>194413.88</v>
      </c>
      <c r="S77" s="117">
        <v>1217060.7</v>
      </c>
      <c r="T77" s="77" t="s">
        <v>80</v>
      </c>
      <c r="U77" s="154">
        <v>0</v>
      </c>
      <c r="V77" s="117">
        <v>694218.5199999999</v>
      </c>
      <c r="W77" s="155">
        <v>122509.15000000001</v>
      </c>
      <c r="X77" s="79"/>
    </row>
    <row r="78" spans="1:24" s="73" customFormat="1" ht="30" customHeight="1" x14ac:dyDescent="0.25">
      <c r="A78" s="77">
        <v>70</v>
      </c>
      <c r="B78" s="77" t="s">
        <v>302</v>
      </c>
      <c r="C78" s="77" t="s">
        <v>1273</v>
      </c>
      <c r="D78" s="76" t="s">
        <v>429</v>
      </c>
      <c r="E78" s="153" t="s">
        <v>430</v>
      </c>
      <c r="F78" s="76" t="s">
        <v>431</v>
      </c>
      <c r="G78" s="238" t="s">
        <v>750</v>
      </c>
      <c r="H78" s="238" t="s">
        <v>721</v>
      </c>
      <c r="I78" s="77" t="s">
        <v>306</v>
      </c>
      <c r="J78" s="77" t="s">
        <v>301</v>
      </c>
      <c r="K78" s="77" t="s">
        <v>301</v>
      </c>
      <c r="L78" s="77" t="s">
        <v>307</v>
      </c>
      <c r="M78" s="78" t="s">
        <v>308</v>
      </c>
      <c r="N78" s="117">
        <v>682309.91</v>
      </c>
      <c r="O78" s="117">
        <v>120407.64</v>
      </c>
      <c r="P78" s="117">
        <v>200679.36</v>
      </c>
      <c r="Q78" s="117">
        <v>391968.37</v>
      </c>
      <c r="R78" s="117">
        <v>191289.01</v>
      </c>
      <c r="S78" s="117">
        <v>1194685.92</v>
      </c>
      <c r="T78" s="77" t="s">
        <v>80</v>
      </c>
      <c r="U78" s="154">
        <v>3</v>
      </c>
      <c r="V78" s="117">
        <v>679810.97</v>
      </c>
      <c r="W78" s="155">
        <v>119966.65</v>
      </c>
      <c r="X78" s="79"/>
    </row>
    <row r="79" spans="1:24" s="73" customFormat="1" ht="30" customHeight="1" x14ac:dyDescent="0.25">
      <c r="A79" s="77">
        <v>71</v>
      </c>
      <c r="B79" s="77" t="s">
        <v>302</v>
      </c>
      <c r="C79" s="77" t="s">
        <v>1490</v>
      </c>
      <c r="D79" s="76" t="s">
        <v>1491</v>
      </c>
      <c r="E79" s="153" t="s">
        <v>1492</v>
      </c>
      <c r="F79" s="76" t="s">
        <v>1493</v>
      </c>
      <c r="G79" s="238" t="s">
        <v>1494</v>
      </c>
      <c r="H79" s="238" t="s">
        <v>838</v>
      </c>
      <c r="I79" s="77" t="s">
        <v>306</v>
      </c>
      <c r="J79" s="77" t="s">
        <v>301</v>
      </c>
      <c r="K79" s="77" t="s">
        <v>1096</v>
      </c>
      <c r="L79" s="77" t="s">
        <v>307</v>
      </c>
      <c r="M79" s="78" t="s">
        <v>308</v>
      </c>
      <c r="N79" s="117">
        <v>798244.29</v>
      </c>
      <c r="O79" s="117">
        <v>140866.64000000001</v>
      </c>
      <c r="P79" s="117">
        <v>134158.69</v>
      </c>
      <c r="Q79" s="117">
        <v>338924.82</v>
      </c>
      <c r="R79" s="117">
        <v>204766.13</v>
      </c>
      <c r="S79" s="117">
        <v>1278035.75</v>
      </c>
      <c r="T79" s="77" t="s">
        <v>311</v>
      </c>
      <c r="U79" s="154">
        <v>0</v>
      </c>
      <c r="V79" s="117">
        <v>0</v>
      </c>
      <c r="W79" s="155">
        <v>0</v>
      </c>
      <c r="X79" s="79"/>
    </row>
    <row r="80" spans="1:24" s="73" customFormat="1" ht="30" customHeight="1" x14ac:dyDescent="0.25">
      <c r="A80" s="77">
        <v>72</v>
      </c>
      <c r="B80" s="77" t="s">
        <v>302</v>
      </c>
      <c r="C80" s="77" t="s">
        <v>1274</v>
      </c>
      <c r="D80" s="76" t="s">
        <v>432</v>
      </c>
      <c r="E80" s="153" t="s">
        <v>433</v>
      </c>
      <c r="F80" s="76" t="s">
        <v>434</v>
      </c>
      <c r="G80" s="238" t="s">
        <v>751</v>
      </c>
      <c r="H80" s="238" t="s">
        <v>705</v>
      </c>
      <c r="I80" s="77" t="s">
        <v>306</v>
      </c>
      <c r="J80" s="77" t="s">
        <v>301</v>
      </c>
      <c r="K80" s="77" t="s">
        <v>301</v>
      </c>
      <c r="L80" s="77" t="s">
        <v>307</v>
      </c>
      <c r="M80" s="78" t="s">
        <v>308</v>
      </c>
      <c r="N80" s="117">
        <v>680869.34</v>
      </c>
      <c r="O80" s="117">
        <v>120153.42</v>
      </c>
      <c r="P80" s="117">
        <v>200255.7</v>
      </c>
      <c r="Q80" s="117">
        <v>476394.56</v>
      </c>
      <c r="R80" s="117">
        <v>276138.86</v>
      </c>
      <c r="S80" s="117">
        <v>1277417.3199999998</v>
      </c>
      <c r="T80" s="77" t="s">
        <v>80</v>
      </c>
      <c r="U80" s="154">
        <v>1</v>
      </c>
      <c r="V80" s="117">
        <v>680693.22</v>
      </c>
      <c r="W80" s="155">
        <v>120122.34</v>
      </c>
      <c r="X80" s="79"/>
    </row>
    <row r="81" spans="1:24" s="73" customFormat="1" ht="30" customHeight="1" x14ac:dyDescent="0.25">
      <c r="A81" s="77">
        <v>73</v>
      </c>
      <c r="B81" s="77" t="s">
        <v>302</v>
      </c>
      <c r="C81" s="77" t="s">
        <v>1275</v>
      </c>
      <c r="D81" s="76" t="s">
        <v>1115</v>
      </c>
      <c r="E81" s="153" t="s">
        <v>1116</v>
      </c>
      <c r="F81" s="76" t="s">
        <v>1117</v>
      </c>
      <c r="G81" s="238" t="s">
        <v>1118</v>
      </c>
      <c r="H81" s="238" t="s">
        <v>838</v>
      </c>
      <c r="I81" s="77" t="s">
        <v>306</v>
      </c>
      <c r="J81" s="77" t="s">
        <v>301</v>
      </c>
      <c r="K81" s="77" t="s">
        <v>301</v>
      </c>
      <c r="L81" s="77" t="s">
        <v>307</v>
      </c>
      <c r="M81" s="78" t="s">
        <v>308</v>
      </c>
      <c r="N81" s="117">
        <v>553867.86</v>
      </c>
      <c r="O81" s="117">
        <v>97741.39</v>
      </c>
      <c r="P81" s="117">
        <v>162902.31</v>
      </c>
      <c r="Q81" s="117">
        <v>327808.38</v>
      </c>
      <c r="R81" s="117">
        <v>164906.07</v>
      </c>
      <c r="S81" s="117">
        <v>979417.63000000012</v>
      </c>
      <c r="T81" s="77" t="s">
        <v>311</v>
      </c>
      <c r="U81" s="154">
        <v>2</v>
      </c>
      <c r="V81" s="117">
        <v>0</v>
      </c>
      <c r="W81" s="155">
        <v>0</v>
      </c>
      <c r="X81" s="79"/>
    </row>
    <row r="82" spans="1:24" s="73" customFormat="1" ht="30" customHeight="1" x14ac:dyDescent="0.25">
      <c r="A82" s="77">
        <v>74</v>
      </c>
      <c r="B82" s="77" t="s">
        <v>302</v>
      </c>
      <c r="C82" s="77" t="s">
        <v>1276</v>
      </c>
      <c r="D82" s="76" t="s">
        <v>1119</v>
      </c>
      <c r="E82" s="153" t="s">
        <v>1120</v>
      </c>
      <c r="F82" s="76" t="s">
        <v>1121</v>
      </c>
      <c r="G82" s="238" t="s">
        <v>1118</v>
      </c>
      <c r="H82" s="238" t="s">
        <v>131</v>
      </c>
      <c r="I82" s="77" t="s">
        <v>306</v>
      </c>
      <c r="J82" s="77" t="s">
        <v>301</v>
      </c>
      <c r="K82" s="77" t="s">
        <v>301</v>
      </c>
      <c r="L82" s="77" t="s">
        <v>307</v>
      </c>
      <c r="M82" s="78" t="s">
        <v>308</v>
      </c>
      <c r="N82" s="117">
        <v>389816.88</v>
      </c>
      <c r="O82" s="117">
        <v>68791.22</v>
      </c>
      <c r="P82" s="117">
        <v>114652.04</v>
      </c>
      <c r="Q82" s="117">
        <v>223571.46999999997</v>
      </c>
      <c r="R82" s="117">
        <v>108919.43</v>
      </c>
      <c r="S82" s="117">
        <v>682179.57000000007</v>
      </c>
      <c r="T82" s="77" t="s">
        <v>311</v>
      </c>
      <c r="U82" s="154">
        <v>0</v>
      </c>
      <c r="V82" s="117">
        <v>0</v>
      </c>
      <c r="W82" s="155">
        <v>0</v>
      </c>
      <c r="X82" s="79"/>
    </row>
    <row r="83" spans="1:24" s="73" customFormat="1" ht="30" customHeight="1" x14ac:dyDescent="0.25">
      <c r="A83" s="77">
        <v>75</v>
      </c>
      <c r="B83" s="77" t="s">
        <v>302</v>
      </c>
      <c r="C83" s="77" t="s">
        <v>1277</v>
      </c>
      <c r="D83" s="76" t="s">
        <v>1278</v>
      </c>
      <c r="E83" s="153" t="s">
        <v>1279</v>
      </c>
      <c r="F83" s="76" t="s">
        <v>1280</v>
      </c>
      <c r="G83" s="238" t="s">
        <v>1281</v>
      </c>
      <c r="H83" s="238" t="s">
        <v>836</v>
      </c>
      <c r="I83" s="77" t="s">
        <v>306</v>
      </c>
      <c r="J83" s="77" t="s">
        <v>301</v>
      </c>
      <c r="K83" s="77" t="s">
        <v>301</v>
      </c>
      <c r="L83" s="77" t="s">
        <v>307</v>
      </c>
      <c r="M83" s="78" t="s">
        <v>308</v>
      </c>
      <c r="N83" s="117">
        <v>672272.95</v>
      </c>
      <c r="O83" s="117">
        <v>118636.4</v>
      </c>
      <c r="P83" s="117">
        <v>197727.35</v>
      </c>
      <c r="Q83" s="117">
        <v>411620.86</v>
      </c>
      <c r="R83" s="117">
        <v>213893.51</v>
      </c>
      <c r="S83" s="117">
        <v>1202530.21</v>
      </c>
      <c r="T83" s="77" t="s">
        <v>311</v>
      </c>
      <c r="U83" s="154">
        <v>0</v>
      </c>
      <c r="V83" s="117">
        <v>19386.8</v>
      </c>
      <c r="W83" s="155">
        <v>3421.2</v>
      </c>
      <c r="X83" s="79"/>
    </row>
    <row r="84" spans="1:24" s="73" customFormat="1" ht="30" customHeight="1" x14ac:dyDescent="0.25">
      <c r="A84" s="77">
        <v>76</v>
      </c>
      <c r="B84" s="77" t="s">
        <v>302</v>
      </c>
      <c r="C84" s="77" t="s">
        <v>1282</v>
      </c>
      <c r="D84" s="76" t="s">
        <v>1283</v>
      </c>
      <c r="E84" s="153" t="s">
        <v>334</v>
      </c>
      <c r="F84" s="76" t="s">
        <v>1284</v>
      </c>
      <c r="G84" s="238" t="s">
        <v>1281</v>
      </c>
      <c r="H84" s="238" t="s">
        <v>838</v>
      </c>
      <c r="I84" s="77" t="s">
        <v>306</v>
      </c>
      <c r="J84" s="77" t="s">
        <v>301</v>
      </c>
      <c r="K84" s="77" t="s">
        <v>301</v>
      </c>
      <c r="L84" s="77" t="s">
        <v>307</v>
      </c>
      <c r="M84" s="78" t="s">
        <v>308</v>
      </c>
      <c r="N84" s="117">
        <v>565710.69999999995</v>
      </c>
      <c r="O84" s="117">
        <v>99831.3</v>
      </c>
      <c r="P84" s="117">
        <v>166385.5</v>
      </c>
      <c r="Q84" s="117">
        <v>330578.44</v>
      </c>
      <c r="R84" s="117">
        <v>164192.94</v>
      </c>
      <c r="S84" s="117">
        <v>996120.44</v>
      </c>
      <c r="T84" s="77" t="s">
        <v>311</v>
      </c>
      <c r="U84" s="154">
        <v>0</v>
      </c>
      <c r="V84" s="117">
        <v>0</v>
      </c>
      <c r="W84" s="155">
        <v>0</v>
      </c>
      <c r="X84" s="79"/>
    </row>
    <row r="85" spans="1:24" s="73" customFormat="1" ht="30" customHeight="1" x14ac:dyDescent="0.25">
      <c r="A85" s="77">
        <v>77</v>
      </c>
      <c r="B85" s="77" t="s">
        <v>302</v>
      </c>
      <c r="C85" s="77" t="s">
        <v>1285</v>
      </c>
      <c r="D85" s="76" t="s">
        <v>435</v>
      </c>
      <c r="E85" s="153" t="s">
        <v>436</v>
      </c>
      <c r="F85" s="76" t="s">
        <v>437</v>
      </c>
      <c r="G85" s="238" t="s">
        <v>752</v>
      </c>
      <c r="H85" s="238" t="s">
        <v>753</v>
      </c>
      <c r="I85" s="77" t="s">
        <v>306</v>
      </c>
      <c r="J85" s="77" t="s">
        <v>301</v>
      </c>
      <c r="K85" s="77" t="s">
        <v>301</v>
      </c>
      <c r="L85" s="77" t="s">
        <v>307</v>
      </c>
      <c r="M85" s="78" t="s">
        <v>308</v>
      </c>
      <c r="N85" s="117">
        <v>567370.62</v>
      </c>
      <c r="O85" s="117">
        <v>100124.23</v>
      </c>
      <c r="P85" s="117">
        <v>74166.100000000006</v>
      </c>
      <c r="Q85" s="117">
        <v>215081.68</v>
      </c>
      <c r="R85" s="117">
        <v>140915.57999999999</v>
      </c>
      <c r="S85" s="117">
        <v>882576.52999999991</v>
      </c>
      <c r="T85" s="77" t="s">
        <v>80</v>
      </c>
      <c r="U85" s="154">
        <v>1</v>
      </c>
      <c r="V85" s="117">
        <v>564456</v>
      </c>
      <c r="W85" s="155">
        <v>99609.89</v>
      </c>
      <c r="X85" s="79"/>
    </row>
    <row r="86" spans="1:24" s="73" customFormat="1" ht="30" customHeight="1" x14ac:dyDescent="0.25">
      <c r="A86" s="77">
        <v>78</v>
      </c>
      <c r="B86" s="77" t="s">
        <v>302</v>
      </c>
      <c r="C86" s="77" t="s">
        <v>1286</v>
      </c>
      <c r="D86" s="76" t="s">
        <v>438</v>
      </c>
      <c r="E86" s="153" t="s">
        <v>439</v>
      </c>
      <c r="F86" s="76" t="s">
        <v>440</v>
      </c>
      <c r="G86" s="238" t="s">
        <v>754</v>
      </c>
      <c r="H86" s="238" t="s">
        <v>755</v>
      </c>
      <c r="I86" s="77" t="s">
        <v>306</v>
      </c>
      <c r="J86" s="77" t="s">
        <v>301</v>
      </c>
      <c r="K86" s="77" t="s">
        <v>301</v>
      </c>
      <c r="L86" s="77" t="s">
        <v>307</v>
      </c>
      <c r="M86" s="78" t="s">
        <v>308</v>
      </c>
      <c r="N86" s="117">
        <v>696745</v>
      </c>
      <c r="O86" s="117">
        <v>122955</v>
      </c>
      <c r="P86" s="117">
        <v>204925</v>
      </c>
      <c r="Q86" s="117">
        <v>421508.07999999996</v>
      </c>
      <c r="R86" s="117">
        <v>216583.08</v>
      </c>
      <c r="S86" s="117">
        <v>1241208.08</v>
      </c>
      <c r="T86" s="77" t="s">
        <v>80</v>
      </c>
      <c r="U86" s="154">
        <v>0</v>
      </c>
      <c r="V86" s="117">
        <v>695159.1399999999</v>
      </c>
      <c r="W86" s="155">
        <v>122675.15000000001</v>
      </c>
      <c r="X86" s="79"/>
    </row>
    <row r="87" spans="1:24" s="73" customFormat="1" ht="30" customHeight="1" x14ac:dyDescent="0.25">
      <c r="A87" s="77">
        <v>79</v>
      </c>
      <c r="B87" s="77" t="s">
        <v>302</v>
      </c>
      <c r="C87" s="77" t="s">
        <v>1287</v>
      </c>
      <c r="D87" s="76" t="s">
        <v>441</v>
      </c>
      <c r="E87" s="153" t="s">
        <v>442</v>
      </c>
      <c r="F87" s="76" t="s">
        <v>443</v>
      </c>
      <c r="G87" s="238" t="s">
        <v>754</v>
      </c>
      <c r="H87" s="238" t="s">
        <v>725</v>
      </c>
      <c r="I87" s="77" t="s">
        <v>306</v>
      </c>
      <c r="J87" s="77" t="s">
        <v>301</v>
      </c>
      <c r="K87" s="77" t="s">
        <v>301</v>
      </c>
      <c r="L87" s="77" t="s">
        <v>307</v>
      </c>
      <c r="M87" s="78" t="s">
        <v>308</v>
      </c>
      <c r="N87" s="117">
        <v>713306.09</v>
      </c>
      <c r="O87" s="117">
        <v>125877.55</v>
      </c>
      <c r="P87" s="117">
        <v>209795.91</v>
      </c>
      <c r="Q87" s="117">
        <v>420428.45999999996</v>
      </c>
      <c r="R87" s="117">
        <v>210632.55</v>
      </c>
      <c r="S87" s="117">
        <v>1259612.1000000001</v>
      </c>
      <c r="T87" s="77" t="s">
        <v>80</v>
      </c>
      <c r="U87" s="154">
        <v>1</v>
      </c>
      <c r="V87" s="117">
        <v>713208.64999999991</v>
      </c>
      <c r="W87" s="155">
        <v>125860.35</v>
      </c>
      <c r="X87" s="79"/>
    </row>
    <row r="88" spans="1:24" s="73" customFormat="1" ht="30" customHeight="1" x14ac:dyDescent="0.25">
      <c r="A88" s="77">
        <v>80</v>
      </c>
      <c r="B88" s="77" t="s">
        <v>302</v>
      </c>
      <c r="C88" s="77" t="s">
        <v>1288</v>
      </c>
      <c r="D88" s="76" t="s">
        <v>444</v>
      </c>
      <c r="E88" s="153" t="s">
        <v>445</v>
      </c>
      <c r="F88" s="76" t="s">
        <v>446</v>
      </c>
      <c r="G88" s="238" t="s">
        <v>754</v>
      </c>
      <c r="H88" s="238" t="s">
        <v>713</v>
      </c>
      <c r="I88" s="77" t="s">
        <v>306</v>
      </c>
      <c r="J88" s="77" t="s">
        <v>301</v>
      </c>
      <c r="K88" s="77" t="s">
        <v>301</v>
      </c>
      <c r="L88" s="77" t="s">
        <v>307</v>
      </c>
      <c r="M88" s="78" t="s">
        <v>308</v>
      </c>
      <c r="N88" s="117">
        <v>537902.47</v>
      </c>
      <c r="O88" s="117">
        <v>94923.97</v>
      </c>
      <c r="P88" s="117">
        <v>158206.60999999999</v>
      </c>
      <c r="Q88" s="117">
        <v>326096.90000000002</v>
      </c>
      <c r="R88" s="117">
        <v>167890.29</v>
      </c>
      <c r="S88" s="117">
        <v>958923.34</v>
      </c>
      <c r="T88" s="77" t="s">
        <v>80</v>
      </c>
      <c r="U88" s="154">
        <v>0</v>
      </c>
      <c r="V88" s="117">
        <v>536487.73</v>
      </c>
      <c r="W88" s="155">
        <v>94674.31</v>
      </c>
      <c r="X88" s="79"/>
    </row>
    <row r="89" spans="1:24" s="73" customFormat="1" ht="30" customHeight="1" x14ac:dyDescent="0.25">
      <c r="A89" s="77">
        <v>81</v>
      </c>
      <c r="B89" s="77" t="s">
        <v>302</v>
      </c>
      <c r="C89" s="77" t="s">
        <v>1289</v>
      </c>
      <c r="D89" s="76" t="s">
        <v>1290</v>
      </c>
      <c r="E89" s="153" t="s">
        <v>1291</v>
      </c>
      <c r="F89" s="76" t="s">
        <v>1292</v>
      </c>
      <c r="G89" s="238" t="s">
        <v>1293</v>
      </c>
      <c r="H89" s="238" t="s">
        <v>1101</v>
      </c>
      <c r="I89" s="77" t="s">
        <v>306</v>
      </c>
      <c r="J89" s="77" t="s">
        <v>301</v>
      </c>
      <c r="K89" s="77" t="s">
        <v>301</v>
      </c>
      <c r="L89" s="77" t="s">
        <v>307</v>
      </c>
      <c r="M89" s="78" t="s">
        <v>308</v>
      </c>
      <c r="N89" s="117">
        <v>807786.56</v>
      </c>
      <c r="O89" s="117">
        <v>142550.57</v>
      </c>
      <c r="P89" s="117">
        <v>293396.83</v>
      </c>
      <c r="Q89" s="117">
        <v>536333.38</v>
      </c>
      <c r="R89" s="117">
        <v>242936.55</v>
      </c>
      <c r="S89" s="117">
        <v>1486670.5100000002</v>
      </c>
      <c r="T89" s="77" t="s">
        <v>311</v>
      </c>
      <c r="U89" s="154">
        <v>0</v>
      </c>
      <c r="V89" s="117">
        <v>0</v>
      </c>
      <c r="W89" s="155">
        <v>0</v>
      </c>
      <c r="X89" s="79"/>
    </row>
    <row r="90" spans="1:24" s="73" customFormat="1" ht="30" customHeight="1" x14ac:dyDescent="0.25">
      <c r="A90" s="77">
        <v>82</v>
      </c>
      <c r="B90" s="77" t="s">
        <v>302</v>
      </c>
      <c r="C90" s="77" t="s">
        <v>1495</v>
      </c>
      <c r="D90" s="76" t="s">
        <v>1496</v>
      </c>
      <c r="E90" s="153" t="s">
        <v>1497</v>
      </c>
      <c r="F90" s="76" t="s">
        <v>1498</v>
      </c>
      <c r="G90" s="238" t="s">
        <v>1499</v>
      </c>
      <c r="H90" s="238" t="s">
        <v>836</v>
      </c>
      <c r="I90" s="77" t="s">
        <v>306</v>
      </c>
      <c r="J90" s="77" t="s">
        <v>301</v>
      </c>
      <c r="K90" s="77" t="s">
        <v>301</v>
      </c>
      <c r="L90" s="77" t="s">
        <v>307</v>
      </c>
      <c r="M90" s="78" t="s">
        <v>308</v>
      </c>
      <c r="N90" s="117">
        <v>807787.59</v>
      </c>
      <c r="O90" s="117">
        <v>142550.75</v>
      </c>
      <c r="P90" s="117">
        <v>237584.59</v>
      </c>
      <c r="Q90" s="117">
        <v>485460.78</v>
      </c>
      <c r="R90" s="117">
        <v>247876.19</v>
      </c>
      <c r="S90" s="117">
        <v>1435799.1199999999</v>
      </c>
      <c r="T90" s="77" t="s">
        <v>311</v>
      </c>
      <c r="U90" s="154">
        <v>0</v>
      </c>
      <c r="V90" s="117">
        <v>0</v>
      </c>
      <c r="W90" s="155">
        <v>0</v>
      </c>
      <c r="X90" s="79"/>
    </row>
    <row r="91" spans="1:24" s="73" customFormat="1" ht="30" customHeight="1" x14ac:dyDescent="0.25">
      <c r="A91" s="77">
        <v>83</v>
      </c>
      <c r="B91" s="77" t="s">
        <v>302</v>
      </c>
      <c r="C91" s="77" t="s">
        <v>1500</v>
      </c>
      <c r="D91" s="76" t="s">
        <v>1501</v>
      </c>
      <c r="E91" s="153" t="s">
        <v>1502</v>
      </c>
      <c r="F91" s="76" t="s">
        <v>1503</v>
      </c>
      <c r="G91" s="238" t="s">
        <v>1499</v>
      </c>
      <c r="H91" s="238" t="s">
        <v>831</v>
      </c>
      <c r="I91" s="77" t="s">
        <v>306</v>
      </c>
      <c r="J91" s="77" t="s">
        <v>301</v>
      </c>
      <c r="K91" s="77" t="s">
        <v>301</v>
      </c>
      <c r="L91" s="77" t="s">
        <v>307</v>
      </c>
      <c r="M91" s="78" t="s">
        <v>308</v>
      </c>
      <c r="N91" s="117">
        <v>776448.84</v>
      </c>
      <c r="O91" s="117">
        <v>137020.38</v>
      </c>
      <c r="P91" s="117">
        <v>228367.35999999999</v>
      </c>
      <c r="Q91" s="117">
        <v>278995.14</v>
      </c>
      <c r="R91" s="117">
        <v>50627.78</v>
      </c>
      <c r="S91" s="117">
        <v>1192464.3600000001</v>
      </c>
      <c r="T91" s="77" t="s">
        <v>311</v>
      </c>
      <c r="U91" s="154">
        <v>0</v>
      </c>
      <c r="V91" s="117">
        <v>0</v>
      </c>
      <c r="W91" s="155">
        <v>0</v>
      </c>
      <c r="X91" s="79"/>
    </row>
    <row r="92" spans="1:24" s="73" customFormat="1" ht="30" customHeight="1" x14ac:dyDescent="0.25">
      <c r="A92" s="77">
        <v>84</v>
      </c>
      <c r="B92" s="77" t="s">
        <v>302</v>
      </c>
      <c r="C92" s="77" t="s">
        <v>1294</v>
      </c>
      <c r="D92" s="76" t="s">
        <v>447</v>
      </c>
      <c r="E92" s="153" t="s">
        <v>448</v>
      </c>
      <c r="F92" s="76" t="s">
        <v>756</v>
      </c>
      <c r="G92" s="238" t="s">
        <v>757</v>
      </c>
      <c r="H92" s="238" t="s">
        <v>758</v>
      </c>
      <c r="I92" s="77" t="s">
        <v>306</v>
      </c>
      <c r="J92" s="77" t="s">
        <v>301</v>
      </c>
      <c r="K92" s="77" t="s">
        <v>449</v>
      </c>
      <c r="L92" s="77" t="s">
        <v>307</v>
      </c>
      <c r="M92" s="78" t="s">
        <v>381</v>
      </c>
      <c r="N92" s="117">
        <v>24138235.670000002</v>
      </c>
      <c r="O92" s="117">
        <v>4259688.63</v>
      </c>
      <c r="P92" s="117">
        <v>11904750.42</v>
      </c>
      <c r="Q92" s="117">
        <v>27331142.109999999</v>
      </c>
      <c r="R92" s="117">
        <v>15426391.689999999</v>
      </c>
      <c r="S92" s="117">
        <v>55729066.409999996</v>
      </c>
      <c r="T92" s="77" t="s">
        <v>311</v>
      </c>
      <c r="U92" s="154">
        <v>1</v>
      </c>
      <c r="V92" s="117">
        <v>2677.5</v>
      </c>
      <c r="W92" s="155">
        <v>472.5</v>
      </c>
      <c r="X92" s="79"/>
    </row>
    <row r="93" spans="1:24" s="73" customFormat="1" ht="30" customHeight="1" x14ac:dyDescent="0.25">
      <c r="A93" s="77">
        <v>85</v>
      </c>
      <c r="B93" s="77" t="s">
        <v>302</v>
      </c>
      <c r="C93" s="77" t="s">
        <v>1295</v>
      </c>
      <c r="D93" s="76" t="s">
        <v>450</v>
      </c>
      <c r="E93" s="153" t="s">
        <v>235</v>
      </c>
      <c r="F93" s="76" t="s">
        <v>451</v>
      </c>
      <c r="G93" s="238" t="s">
        <v>759</v>
      </c>
      <c r="H93" s="238" t="s">
        <v>702</v>
      </c>
      <c r="I93" s="77" t="s">
        <v>306</v>
      </c>
      <c r="J93" s="77" t="s">
        <v>301</v>
      </c>
      <c r="K93" s="77" t="s">
        <v>301</v>
      </c>
      <c r="L93" s="77" t="s">
        <v>307</v>
      </c>
      <c r="M93" s="78" t="s">
        <v>308</v>
      </c>
      <c r="N93" s="117">
        <v>687385.2</v>
      </c>
      <c r="O93" s="117">
        <v>121303.28</v>
      </c>
      <c r="P93" s="117">
        <v>202172.13</v>
      </c>
      <c r="Q93" s="117">
        <v>400376.69</v>
      </c>
      <c r="R93" s="117">
        <v>198204.56</v>
      </c>
      <c r="S93" s="117">
        <v>1209065.17</v>
      </c>
      <c r="T93" s="77" t="s">
        <v>80</v>
      </c>
      <c r="U93" s="154">
        <v>2</v>
      </c>
      <c r="V93" s="117">
        <v>686738.8</v>
      </c>
      <c r="W93" s="155">
        <v>121189.18999999999</v>
      </c>
      <c r="X93" s="79"/>
    </row>
    <row r="94" spans="1:24" s="73" customFormat="1" ht="30" customHeight="1" x14ac:dyDescent="0.25">
      <c r="A94" s="77">
        <v>86</v>
      </c>
      <c r="B94" s="77" t="s">
        <v>302</v>
      </c>
      <c r="C94" s="77" t="s">
        <v>1296</v>
      </c>
      <c r="D94" s="76" t="s">
        <v>452</v>
      </c>
      <c r="E94" s="153" t="s">
        <v>453</v>
      </c>
      <c r="F94" s="76" t="s">
        <v>454</v>
      </c>
      <c r="G94" s="238" t="s">
        <v>760</v>
      </c>
      <c r="H94" s="238" t="s">
        <v>722</v>
      </c>
      <c r="I94" s="77" t="s">
        <v>306</v>
      </c>
      <c r="J94" s="77" t="s">
        <v>301</v>
      </c>
      <c r="K94" s="77" t="s">
        <v>363</v>
      </c>
      <c r="L94" s="77" t="s">
        <v>307</v>
      </c>
      <c r="M94" s="78" t="s">
        <v>308</v>
      </c>
      <c r="N94" s="117">
        <v>363554.59</v>
      </c>
      <c r="O94" s="117">
        <v>64156.7</v>
      </c>
      <c r="P94" s="117">
        <v>75478.460000000006</v>
      </c>
      <c r="Q94" s="117">
        <v>177114.17</v>
      </c>
      <c r="R94" s="117">
        <v>101635.71</v>
      </c>
      <c r="S94" s="117">
        <v>604825.46000000008</v>
      </c>
      <c r="T94" s="77" t="s">
        <v>80</v>
      </c>
      <c r="U94" s="154">
        <v>1</v>
      </c>
      <c r="V94" s="117">
        <v>362781.58</v>
      </c>
      <c r="W94" s="155">
        <v>64020.28</v>
      </c>
      <c r="X94" s="79"/>
    </row>
    <row r="95" spans="1:24" s="73" customFormat="1" ht="30" customHeight="1" x14ac:dyDescent="0.25">
      <c r="A95" s="77">
        <v>87</v>
      </c>
      <c r="B95" s="77" t="s">
        <v>302</v>
      </c>
      <c r="C95" s="77" t="s">
        <v>1297</v>
      </c>
      <c r="D95" s="76" t="s">
        <v>455</v>
      </c>
      <c r="E95" s="153" t="s">
        <v>456</v>
      </c>
      <c r="F95" s="76" t="s">
        <v>457</v>
      </c>
      <c r="G95" s="238" t="s">
        <v>761</v>
      </c>
      <c r="H95" s="238" t="s">
        <v>705</v>
      </c>
      <c r="I95" s="77" t="s">
        <v>306</v>
      </c>
      <c r="J95" s="77" t="s">
        <v>301</v>
      </c>
      <c r="K95" s="77" t="s">
        <v>301</v>
      </c>
      <c r="L95" s="77" t="s">
        <v>307</v>
      </c>
      <c r="M95" s="78" t="s">
        <v>308</v>
      </c>
      <c r="N95" s="117">
        <v>108181.94</v>
      </c>
      <c r="O95" s="117">
        <v>19090.939999999999</v>
      </c>
      <c r="P95" s="117">
        <v>31818.22</v>
      </c>
      <c r="Q95" s="117">
        <v>35388.22</v>
      </c>
      <c r="R95" s="117">
        <v>3570</v>
      </c>
      <c r="S95" s="117">
        <v>162661.1</v>
      </c>
      <c r="T95" s="77" t="s">
        <v>80</v>
      </c>
      <c r="U95" s="154">
        <v>0</v>
      </c>
      <c r="V95" s="117">
        <v>107024.83</v>
      </c>
      <c r="W95" s="155">
        <v>18886.739999999998</v>
      </c>
      <c r="X95" s="79"/>
    </row>
    <row r="96" spans="1:24" s="73" customFormat="1" ht="30" customHeight="1" x14ac:dyDescent="0.25">
      <c r="A96" s="77">
        <v>88</v>
      </c>
      <c r="B96" s="77" t="s">
        <v>302</v>
      </c>
      <c r="C96" s="77" t="s">
        <v>1298</v>
      </c>
      <c r="D96" s="76" t="s">
        <v>1122</v>
      </c>
      <c r="E96" s="153" t="s">
        <v>1123</v>
      </c>
      <c r="F96" s="76" t="s">
        <v>1124</v>
      </c>
      <c r="G96" s="238" t="s">
        <v>1125</v>
      </c>
      <c r="H96" s="238" t="s">
        <v>131</v>
      </c>
      <c r="I96" s="77" t="s">
        <v>306</v>
      </c>
      <c r="J96" s="77" t="s">
        <v>301</v>
      </c>
      <c r="K96" s="77" t="s">
        <v>301</v>
      </c>
      <c r="L96" s="77" t="s">
        <v>307</v>
      </c>
      <c r="M96" s="78" t="s">
        <v>308</v>
      </c>
      <c r="N96" s="117">
        <v>769198.88</v>
      </c>
      <c r="O96" s="117">
        <v>135740.98000000001</v>
      </c>
      <c r="P96" s="117">
        <v>226234.99</v>
      </c>
      <c r="Q96" s="117">
        <v>445228.5</v>
      </c>
      <c r="R96" s="117">
        <v>218993.51</v>
      </c>
      <c r="S96" s="117">
        <v>1350168.36</v>
      </c>
      <c r="T96" s="77" t="s">
        <v>311</v>
      </c>
      <c r="U96" s="154">
        <v>0</v>
      </c>
      <c r="V96" s="117">
        <v>19386.939999999999</v>
      </c>
      <c r="W96" s="155">
        <v>3421.22</v>
      </c>
      <c r="X96" s="79"/>
    </row>
    <row r="97" spans="1:24" s="73" customFormat="1" ht="30" customHeight="1" x14ac:dyDescent="0.25">
      <c r="A97" s="77">
        <v>89</v>
      </c>
      <c r="B97" s="77" t="s">
        <v>302</v>
      </c>
      <c r="C97" s="77" t="s">
        <v>1299</v>
      </c>
      <c r="D97" s="76" t="s">
        <v>458</v>
      </c>
      <c r="E97" s="153" t="s">
        <v>459</v>
      </c>
      <c r="F97" s="76" t="s">
        <v>460</v>
      </c>
      <c r="G97" s="238" t="s">
        <v>762</v>
      </c>
      <c r="H97" s="238" t="s">
        <v>729</v>
      </c>
      <c r="I97" s="77" t="s">
        <v>306</v>
      </c>
      <c r="J97" s="77" t="s">
        <v>301</v>
      </c>
      <c r="K97" s="77" t="s">
        <v>301</v>
      </c>
      <c r="L97" s="77" t="s">
        <v>307</v>
      </c>
      <c r="M97" s="78" t="s">
        <v>308</v>
      </c>
      <c r="N97" s="117">
        <v>405875</v>
      </c>
      <c r="O97" s="117">
        <v>71625</v>
      </c>
      <c r="P97" s="117">
        <v>119375.01</v>
      </c>
      <c r="Q97" s="117">
        <v>235161.27</v>
      </c>
      <c r="R97" s="117">
        <v>115786.26</v>
      </c>
      <c r="S97" s="117">
        <v>712661.27</v>
      </c>
      <c r="T97" s="77" t="s">
        <v>80</v>
      </c>
      <c r="U97" s="154">
        <v>2</v>
      </c>
      <c r="V97" s="117">
        <v>405737.79</v>
      </c>
      <c r="W97" s="155">
        <v>71600.78</v>
      </c>
      <c r="X97" s="79"/>
    </row>
    <row r="98" spans="1:24" s="73" customFormat="1" ht="30" customHeight="1" x14ac:dyDescent="0.25">
      <c r="A98" s="77">
        <v>90</v>
      </c>
      <c r="B98" s="77" t="s">
        <v>302</v>
      </c>
      <c r="C98" s="77" t="s">
        <v>1300</v>
      </c>
      <c r="D98" s="76" t="s">
        <v>461</v>
      </c>
      <c r="E98" s="153" t="s">
        <v>462</v>
      </c>
      <c r="F98" s="76" t="s">
        <v>463</v>
      </c>
      <c r="G98" s="238" t="s">
        <v>763</v>
      </c>
      <c r="H98" s="238" t="s">
        <v>764</v>
      </c>
      <c r="I98" s="77" t="s">
        <v>306</v>
      </c>
      <c r="J98" s="77" t="s">
        <v>301</v>
      </c>
      <c r="K98" s="77" t="s">
        <v>301</v>
      </c>
      <c r="L98" s="77" t="s">
        <v>307</v>
      </c>
      <c r="M98" s="78" t="s">
        <v>308</v>
      </c>
      <c r="N98" s="117">
        <v>479335.26</v>
      </c>
      <c r="O98" s="117">
        <v>84588.58</v>
      </c>
      <c r="P98" s="117">
        <v>140980.97</v>
      </c>
      <c r="Q98" s="117">
        <v>350818.73</v>
      </c>
      <c r="R98" s="117">
        <v>209837.76</v>
      </c>
      <c r="S98" s="117">
        <v>914742.57</v>
      </c>
      <c r="T98" s="77" t="s">
        <v>80</v>
      </c>
      <c r="U98" s="154">
        <v>0</v>
      </c>
      <c r="V98" s="117">
        <v>477886.94</v>
      </c>
      <c r="W98" s="155">
        <v>84332.98</v>
      </c>
      <c r="X98" s="79"/>
    </row>
    <row r="99" spans="1:24" s="73" customFormat="1" ht="30" customHeight="1" x14ac:dyDescent="0.25">
      <c r="A99" s="77">
        <v>91</v>
      </c>
      <c r="B99" s="77" t="s">
        <v>302</v>
      </c>
      <c r="C99" s="77" t="s">
        <v>1301</v>
      </c>
      <c r="D99" s="76" t="s">
        <v>1302</v>
      </c>
      <c r="E99" s="153" t="s">
        <v>1303</v>
      </c>
      <c r="F99" s="76" t="s">
        <v>1304</v>
      </c>
      <c r="G99" s="238" t="s">
        <v>1305</v>
      </c>
      <c r="H99" s="238" t="s">
        <v>771</v>
      </c>
      <c r="I99" s="77" t="s">
        <v>306</v>
      </c>
      <c r="J99" s="77" t="s">
        <v>301</v>
      </c>
      <c r="K99" s="77" t="s">
        <v>301</v>
      </c>
      <c r="L99" s="77" t="s">
        <v>307</v>
      </c>
      <c r="M99" s="78" t="s">
        <v>308</v>
      </c>
      <c r="N99" s="117">
        <v>738623.65</v>
      </c>
      <c r="O99" s="117">
        <v>130345.34</v>
      </c>
      <c r="P99" s="117">
        <v>153347.48000000001</v>
      </c>
      <c r="Q99" s="117">
        <v>347825.6</v>
      </c>
      <c r="R99" s="117">
        <v>194478.12</v>
      </c>
      <c r="S99" s="117">
        <v>1216794.5899999999</v>
      </c>
      <c r="T99" s="77" t="s">
        <v>311</v>
      </c>
      <c r="U99" s="154">
        <v>0</v>
      </c>
      <c r="V99" s="117">
        <v>33434.26</v>
      </c>
      <c r="W99" s="155">
        <v>5900.15</v>
      </c>
      <c r="X99" s="79"/>
    </row>
    <row r="100" spans="1:24" s="73" customFormat="1" ht="30" customHeight="1" x14ac:dyDescent="0.25">
      <c r="A100" s="77">
        <v>92</v>
      </c>
      <c r="B100" s="77" t="s">
        <v>302</v>
      </c>
      <c r="C100" s="77" t="s">
        <v>1306</v>
      </c>
      <c r="D100" s="76" t="s">
        <v>464</v>
      </c>
      <c r="E100" s="153" t="s">
        <v>465</v>
      </c>
      <c r="F100" s="76" t="s">
        <v>466</v>
      </c>
      <c r="G100" s="238" t="s">
        <v>765</v>
      </c>
      <c r="H100" s="238" t="s">
        <v>836</v>
      </c>
      <c r="I100" s="77" t="s">
        <v>306</v>
      </c>
      <c r="J100" s="77" t="s">
        <v>301</v>
      </c>
      <c r="K100" s="77" t="s">
        <v>301</v>
      </c>
      <c r="L100" s="77" t="s">
        <v>307</v>
      </c>
      <c r="M100" s="78" t="s">
        <v>308</v>
      </c>
      <c r="N100" s="117">
        <v>639594.4</v>
      </c>
      <c r="O100" s="117">
        <v>112869.6</v>
      </c>
      <c r="P100" s="117">
        <v>188116</v>
      </c>
      <c r="Q100" s="117">
        <v>367278.4</v>
      </c>
      <c r="R100" s="117">
        <v>179162.4</v>
      </c>
      <c r="S100" s="117">
        <v>1119742.3999999999</v>
      </c>
      <c r="T100" s="77" t="s">
        <v>311</v>
      </c>
      <c r="U100" s="154">
        <v>3</v>
      </c>
      <c r="V100" s="117">
        <v>550194.66</v>
      </c>
      <c r="W100" s="155">
        <v>97093.180000000008</v>
      </c>
      <c r="X100" s="79"/>
    </row>
    <row r="101" spans="1:24" s="73" customFormat="1" ht="30" customHeight="1" x14ac:dyDescent="0.25">
      <c r="A101" s="77">
        <v>93</v>
      </c>
      <c r="B101" s="77" t="s">
        <v>302</v>
      </c>
      <c r="C101" s="77" t="s">
        <v>1307</v>
      </c>
      <c r="D101" s="76" t="s">
        <v>467</v>
      </c>
      <c r="E101" s="153" t="s">
        <v>468</v>
      </c>
      <c r="F101" s="76" t="s">
        <v>469</v>
      </c>
      <c r="G101" s="238" t="s">
        <v>767</v>
      </c>
      <c r="H101" s="238" t="s">
        <v>735</v>
      </c>
      <c r="I101" s="77" t="s">
        <v>306</v>
      </c>
      <c r="J101" s="77" t="s">
        <v>301</v>
      </c>
      <c r="K101" s="77" t="s">
        <v>301</v>
      </c>
      <c r="L101" s="77" t="s">
        <v>307</v>
      </c>
      <c r="M101" s="78" t="s">
        <v>308</v>
      </c>
      <c r="N101" s="117">
        <v>760260.07</v>
      </c>
      <c r="O101" s="117">
        <v>134163.54999999999</v>
      </c>
      <c r="P101" s="117">
        <v>224445.05</v>
      </c>
      <c r="Q101" s="117">
        <v>437030.11</v>
      </c>
      <c r="R101" s="117">
        <v>212585.06</v>
      </c>
      <c r="S101" s="117">
        <v>1331453.73</v>
      </c>
      <c r="T101" s="77" t="s">
        <v>80</v>
      </c>
      <c r="U101" s="154">
        <v>1</v>
      </c>
      <c r="V101" s="117">
        <v>759944.9</v>
      </c>
      <c r="W101" s="155">
        <v>134107.91</v>
      </c>
      <c r="X101" s="79"/>
    </row>
    <row r="102" spans="1:24" s="73" customFormat="1" ht="30" customHeight="1" x14ac:dyDescent="0.25">
      <c r="A102" s="77">
        <v>94</v>
      </c>
      <c r="B102" s="77" t="s">
        <v>302</v>
      </c>
      <c r="C102" s="77" t="s">
        <v>1308</v>
      </c>
      <c r="D102" s="76" t="s">
        <v>470</v>
      </c>
      <c r="E102" s="153" t="s">
        <v>471</v>
      </c>
      <c r="F102" s="76" t="s">
        <v>472</v>
      </c>
      <c r="G102" s="238" t="s">
        <v>767</v>
      </c>
      <c r="H102" s="238" t="s">
        <v>711</v>
      </c>
      <c r="I102" s="77" t="s">
        <v>306</v>
      </c>
      <c r="J102" s="77" t="s">
        <v>301</v>
      </c>
      <c r="K102" s="77" t="s">
        <v>301</v>
      </c>
      <c r="L102" s="77" t="s">
        <v>307</v>
      </c>
      <c r="M102" s="78" t="s">
        <v>308</v>
      </c>
      <c r="N102" s="117">
        <v>759861.6</v>
      </c>
      <c r="O102" s="117">
        <v>134093.23000000001</v>
      </c>
      <c r="P102" s="117">
        <v>99328.31</v>
      </c>
      <c r="Q102" s="117">
        <v>305538.16000000003</v>
      </c>
      <c r="R102" s="117">
        <v>206209.85</v>
      </c>
      <c r="S102" s="117">
        <v>1199492.99</v>
      </c>
      <c r="T102" s="77" t="s">
        <v>80</v>
      </c>
      <c r="U102" s="154">
        <v>1</v>
      </c>
      <c r="V102" s="117">
        <v>759843.22</v>
      </c>
      <c r="W102" s="155">
        <v>134090</v>
      </c>
      <c r="X102" s="79"/>
    </row>
    <row r="103" spans="1:24" s="73" customFormat="1" ht="30" customHeight="1" x14ac:dyDescent="0.25">
      <c r="A103" s="77">
        <v>95</v>
      </c>
      <c r="B103" s="77" t="s">
        <v>302</v>
      </c>
      <c r="C103" s="77" t="s">
        <v>1309</v>
      </c>
      <c r="D103" s="76" t="s">
        <v>473</v>
      </c>
      <c r="E103" s="153" t="s">
        <v>474</v>
      </c>
      <c r="F103" s="76" t="s">
        <v>475</v>
      </c>
      <c r="G103" s="238" t="s">
        <v>767</v>
      </c>
      <c r="H103" s="238" t="s">
        <v>715</v>
      </c>
      <c r="I103" s="77" t="s">
        <v>306</v>
      </c>
      <c r="J103" s="77" t="s">
        <v>301</v>
      </c>
      <c r="K103" s="77" t="s">
        <v>301</v>
      </c>
      <c r="L103" s="77" t="s">
        <v>307</v>
      </c>
      <c r="M103" s="78" t="s">
        <v>308</v>
      </c>
      <c r="N103" s="117">
        <v>567974.57999999996</v>
      </c>
      <c r="O103" s="117">
        <v>100230.81</v>
      </c>
      <c r="P103" s="117">
        <v>117918.6</v>
      </c>
      <c r="Q103" s="117">
        <v>283204.36</v>
      </c>
      <c r="R103" s="117">
        <v>165285.76000000001</v>
      </c>
      <c r="S103" s="117">
        <v>951409.74999999988</v>
      </c>
      <c r="T103" s="77" t="s">
        <v>80</v>
      </c>
      <c r="U103" s="154">
        <v>4</v>
      </c>
      <c r="V103" s="117">
        <v>566674.63</v>
      </c>
      <c r="W103" s="155">
        <v>100001.43</v>
      </c>
      <c r="X103" s="79"/>
    </row>
    <row r="104" spans="1:24" s="73" customFormat="1" ht="30" customHeight="1" x14ac:dyDescent="0.25">
      <c r="A104" s="77">
        <v>96</v>
      </c>
      <c r="B104" s="77" t="s">
        <v>302</v>
      </c>
      <c r="C104" s="77" t="s">
        <v>1310</v>
      </c>
      <c r="D104" s="76" t="s">
        <v>1311</v>
      </c>
      <c r="E104" s="153" t="s">
        <v>1312</v>
      </c>
      <c r="F104" s="76" t="s">
        <v>1313</v>
      </c>
      <c r="G104" s="238" t="s">
        <v>1314</v>
      </c>
      <c r="H104" s="238" t="s">
        <v>1101</v>
      </c>
      <c r="I104" s="77" t="s">
        <v>306</v>
      </c>
      <c r="J104" s="77" t="s">
        <v>301</v>
      </c>
      <c r="K104" s="77" t="s">
        <v>301</v>
      </c>
      <c r="L104" s="77" t="s">
        <v>307</v>
      </c>
      <c r="M104" s="78" t="s">
        <v>308</v>
      </c>
      <c r="N104" s="117">
        <v>767429.64</v>
      </c>
      <c r="O104" s="117">
        <v>135428.76</v>
      </c>
      <c r="P104" s="117">
        <v>225714.6</v>
      </c>
      <c r="Q104" s="117">
        <v>443713.47</v>
      </c>
      <c r="R104" s="117">
        <v>217998.87</v>
      </c>
      <c r="S104" s="117">
        <v>1346571.87</v>
      </c>
      <c r="T104" s="77" t="s">
        <v>311</v>
      </c>
      <c r="U104" s="154">
        <v>0</v>
      </c>
      <c r="V104" s="117">
        <v>0</v>
      </c>
      <c r="W104" s="155">
        <v>0</v>
      </c>
      <c r="X104" s="79"/>
    </row>
    <row r="105" spans="1:24" s="73" customFormat="1" ht="30" customHeight="1" x14ac:dyDescent="0.25">
      <c r="A105" s="77">
        <v>97</v>
      </c>
      <c r="B105" s="77" t="s">
        <v>302</v>
      </c>
      <c r="C105" s="77" t="s">
        <v>1315</v>
      </c>
      <c r="D105" s="76" t="s">
        <v>1316</v>
      </c>
      <c r="E105" s="153" t="s">
        <v>1317</v>
      </c>
      <c r="F105" s="76" t="s">
        <v>1318</v>
      </c>
      <c r="G105" s="238" t="s">
        <v>813</v>
      </c>
      <c r="H105" s="238" t="s">
        <v>901</v>
      </c>
      <c r="I105" s="77" t="s">
        <v>306</v>
      </c>
      <c r="J105" s="77" t="s">
        <v>301</v>
      </c>
      <c r="K105" s="77" t="s">
        <v>301</v>
      </c>
      <c r="L105" s="77" t="s">
        <v>307</v>
      </c>
      <c r="M105" s="78" t="s">
        <v>308</v>
      </c>
      <c r="N105" s="117">
        <v>744186.56</v>
      </c>
      <c r="O105" s="117">
        <v>131327.04000000001</v>
      </c>
      <c r="P105" s="117">
        <v>218878.41</v>
      </c>
      <c r="Q105" s="117">
        <v>463474.12</v>
      </c>
      <c r="R105" s="117">
        <v>244595.71</v>
      </c>
      <c r="S105" s="117">
        <v>1338987.72</v>
      </c>
      <c r="T105" s="77" t="s">
        <v>311</v>
      </c>
      <c r="U105" s="154">
        <v>0</v>
      </c>
      <c r="V105" s="117">
        <v>0</v>
      </c>
      <c r="W105" s="155">
        <v>0</v>
      </c>
      <c r="X105" s="79"/>
    </row>
    <row r="106" spans="1:24" s="73" customFormat="1" ht="30" customHeight="1" x14ac:dyDescent="0.25">
      <c r="A106" s="77">
        <v>98</v>
      </c>
      <c r="B106" s="77" t="s">
        <v>302</v>
      </c>
      <c r="C106" s="77" t="s">
        <v>1319</v>
      </c>
      <c r="D106" s="76" t="s">
        <v>1320</v>
      </c>
      <c r="E106" s="153" t="s">
        <v>1321</v>
      </c>
      <c r="F106" s="76" t="s">
        <v>1322</v>
      </c>
      <c r="G106" s="238" t="s">
        <v>813</v>
      </c>
      <c r="H106" s="238" t="s">
        <v>131</v>
      </c>
      <c r="I106" s="77" t="s">
        <v>306</v>
      </c>
      <c r="J106" s="77" t="s">
        <v>301</v>
      </c>
      <c r="K106" s="77" t="s">
        <v>301</v>
      </c>
      <c r="L106" s="77" t="s">
        <v>307</v>
      </c>
      <c r="M106" s="78" t="s">
        <v>308</v>
      </c>
      <c r="N106" s="117">
        <v>374451.52</v>
      </c>
      <c r="O106" s="117">
        <v>66079.679999999993</v>
      </c>
      <c r="P106" s="117">
        <v>110132.8</v>
      </c>
      <c r="Q106" s="117">
        <v>219188.14</v>
      </c>
      <c r="R106" s="117">
        <v>109055.34</v>
      </c>
      <c r="S106" s="117">
        <v>659719.34</v>
      </c>
      <c r="T106" s="77" t="s">
        <v>311</v>
      </c>
      <c r="U106" s="154">
        <v>0</v>
      </c>
      <c r="V106" s="117">
        <v>0</v>
      </c>
      <c r="W106" s="155">
        <v>0</v>
      </c>
      <c r="X106" s="79"/>
    </row>
    <row r="107" spans="1:24" s="73" customFormat="1" ht="30" customHeight="1" x14ac:dyDescent="0.25">
      <c r="A107" s="77">
        <v>99</v>
      </c>
      <c r="B107" s="77" t="s">
        <v>302</v>
      </c>
      <c r="C107" s="77" t="s">
        <v>1323</v>
      </c>
      <c r="D107" s="76" t="s">
        <v>1324</v>
      </c>
      <c r="E107" s="153" t="s">
        <v>1325</v>
      </c>
      <c r="F107" s="76" t="s">
        <v>1326</v>
      </c>
      <c r="G107" s="238" t="s">
        <v>813</v>
      </c>
      <c r="H107" s="238" t="s">
        <v>1002</v>
      </c>
      <c r="I107" s="77" t="s">
        <v>306</v>
      </c>
      <c r="J107" s="77" t="s">
        <v>301</v>
      </c>
      <c r="K107" s="77" t="s">
        <v>301</v>
      </c>
      <c r="L107" s="77" t="s">
        <v>307</v>
      </c>
      <c r="M107" s="78" t="s">
        <v>308</v>
      </c>
      <c r="N107" s="117">
        <v>783516.4</v>
      </c>
      <c r="O107" s="117">
        <v>138267.6</v>
      </c>
      <c r="P107" s="117">
        <v>230446</v>
      </c>
      <c r="Q107" s="117">
        <v>491352.9</v>
      </c>
      <c r="R107" s="117">
        <v>260906.9</v>
      </c>
      <c r="S107" s="117">
        <v>1413136.9</v>
      </c>
      <c r="T107" s="77" t="s">
        <v>311</v>
      </c>
      <c r="U107" s="154">
        <v>0</v>
      </c>
      <c r="V107" s="117">
        <v>0</v>
      </c>
      <c r="W107" s="155">
        <v>0</v>
      </c>
      <c r="X107" s="79"/>
    </row>
    <row r="108" spans="1:24" s="73" customFormat="1" ht="30" customHeight="1" x14ac:dyDescent="0.25">
      <c r="A108" s="77">
        <v>100</v>
      </c>
      <c r="B108" s="77" t="s">
        <v>302</v>
      </c>
      <c r="C108" s="77" t="s">
        <v>1327</v>
      </c>
      <c r="D108" s="76" t="s">
        <v>1328</v>
      </c>
      <c r="E108" s="153" t="s">
        <v>1329</v>
      </c>
      <c r="F108" s="76" t="s">
        <v>1330</v>
      </c>
      <c r="G108" s="238" t="s">
        <v>126</v>
      </c>
      <c r="H108" s="238" t="s">
        <v>838</v>
      </c>
      <c r="I108" s="77" t="s">
        <v>306</v>
      </c>
      <c r="J108" s="77" t="s">
        <v>301</v>
      </c>
      <c r="K108" s="77" t="s">
        <v>301</v>
      </c>
      <c r="L108" s="77" t="s">
        <v>307</v>
      </c>
      <c r="M108" s="78" t="s">
        <v>308</v>
      </c>
      <c r="N108" s="117">
        <v>807789</v>
      </c>
      <c r="O108" s="117">
        <v>142551</v>
      </c>
      <c r="P108" s="117">
        <v>237585</v>
      </c>
      <c r="Q108" s="117">
        <v>483081.58999999997</v>
      </c>
      <c r="R108" s="117">
        <v>245496.59</v>
      </c>
      <c r="S108" s="117">
        <v>1433421.59</v>
      </c>
      <c r="T108" s="77" t="s">
        <v>311</v>
      </c>
      <c r="U108" s="154">
        <v>1</v>
      </c>
      <c r="V108" s="117">
        <v>0</v>
      </c>
      <c r="W108" s="155">
        <v>0</v>
      </c>
      <c r="X108" s="79"/>
    </row>
    <row r="109" spans="1:24" s="73" customFormat="1" ht="30" customHeight="1" x14ac:dyDescent="0.25">
      <c r="A109" s="77">
        <v>101</v>
      </c>
      <c r="B109" s="77" t="s">
        <v>476</v>
      </c>
      <c r="C109" s="77" t="s">
        <v>1331</v>
      </c>
      <c r="D109" s="76" t="s">
        <v>477</v>
      </c>
      <c r="E109" s="153" t="s">
        <v>478</v>
      </c>
      <c r="F109" s="76" t="s">
        <v>479</v>
      </c>
      <c r="G109" s="238" t="s">
        <v>768</v>
      </c>
      <c r="H109" s="238" t="s">
        <v>838</v>
      </c>
      <c r="I109" s="77" t="s">
        <v>306</v>
      </c>
      <c r="J109" s="77" t="s">
        <v>301</v>
      </c>
      <c r="K109" s="77" t="s">
        <v>301</v>
      </c>
      <c r="L109" s="77" t="s">
        <v>307</v>
      </c>
      <c r="M109" s="78" t="s">
        <v>308</v>
      </c>
      <c r="N109" s="117">
        <v>3838925.62</v>
      </c>
      <c r="O109" s="117">
        <v>677457.46</v>
      </c>
      <c r="P109" s="117">
        <v>2972286.92</v>
      </c>
      <c r="Q109" s="117">
        <v>3023337.92</v>
      </c>
      <c r="R109" s="117">
        <v>51051</v>
      </c>
      <c r="S109" s="117">
        <v>7539721</v>
      </c>
      <c r="T109" s="77" t="s">
        <v>311</v>
      </c>
      <c r="U109" s="154">
        <v>2</v>
      </c>
      <c r="V109" s="117">
        <v>3800222.08</v>
      </c>
      <c r="W109" s="155">
        <v>670627.43000000005</v>
      </c>
      <c r="X109" s="79"/>
    </row>
    <row r="110" spans="1:24" s="73" customFormat="1" ht="30" customHeight="1" x14ac:dyDescent="0.25">
      <c r="A110" s="77">
        <v>102</v>
      </c>
      <c r="B110" s="77" t="s">
        <v>476</v>
      </c>
      <c r="C110" s="77" t="s">
        <v>1332</v>
      </c>
      <c r="D110" s="76" t="s">
        <v>480</v>
      </c>
      <c r="E110" s="153" t="s">
        <v>481</v>
      </c>
      <c r="F110" s="76" t="s">
        <v>482</v>
      </c>
      <c r="G110" s="238" t="s">
        <v>701</v>
      </c>
      <c r="H110" s="238" t="s">
        <v>131</v>
      </c>
      <c r="I110" s="77" t="s">
        <v>306</v>
      </c>
      <c r="J110" s="77" t="s">
        <v>301</v>
      </c>
      <c r="K110" s="77" t="s">
        <v>301</v>
      </c>
      <c r="L110" s="77" t="s">
        <v>307</v>
      </c>
      <c r="M110" s="78" t="s">
        <v>308</v>
      </c>
      <c r="N110" s="117">
        <v>3583229.97</v>
      </c>
      <c r="O110" s="117">
        <v>632334.69999999995</v>
      </c>
      <c r="P110" s="117">
        <v>1696539.28</v>
      </c>
      <c r="Q110" s="117">
        <v>2823453.6500000004</v>
      </c>
      <c r="R110" s="117">
        <v>1126914.3700000001</v>
      </c>
      <c r="S110" s="117">
        <v>7039018.3200000003</v>
      </c>
      <c r="T110" s="77" t="s">
        <v>311</v>
      </c>
      <c r="U110" s="154">
        <v>4</v>
      </c>
      <c r="V110" s="117">
        <v>3490369.0899999994</v>
      </c>
      <c r="W110" s="155">
        <v>615947.49</v>
      </c>
      <c r="X110" s="79"/>
    </row>
    <row r="111" spans="1:24" s="73" customFormat="1" ht="30" customHeight="1" x14ac:dyDescent="0.25">
      <c r="A111" s="77">
        <v>103</v>
      </c>
      <c r="B111" s="77" t="s">
        <v>476</v>
      </c>
      <c r="C111" s="77" t="s">
        <v>1333</v>
      </c>
      <c r="D111" s="76" t="s">
        <v>483</v>
      </c>
      <c r="E111" s="153" t="s">
        <v>484</v>
      </c>
      <c r="F111" s="76" t="s">
        <v>485</v>
      </c>
      <c r="G111" s="238" t="s">
        <v>701</v>
      </c>
      <c r="H111" s="238" t="s">
        <v>766</v>
      </c>
      <c r="I111" s="77" t="s">
        <v>306</v>
      </c>
      <c r="J111" s="77" t="s">
        <v>301</v>
      </c>
      <c r="K111" s="77" t="s">
        <v>301</v>
      </c>
      <c r="L111" s="77" t="s">
        <v>307</v>
      </c>
      <c r="M111" s="78" t="s">
        <v>308</v>
      </c>
      <c r="N111" s="117">
        <v>3839150.97</v>
      </c>
      <c r="O111" s="117">
        <v>677497.24</v>
      </c>
      <c r="P111" s="117">
        <v>1816182.17</v>
      </c>
      <c r="Q111" s="117">
        <v>3028756.19</v>
      </c>
      <c r="R111" s="117">
        <v>1212574.02</v>
      </c>
      <c r="S111" s="117">
        <v>7545404.4000000004</v>
      </c>
      <c r="T111" s="77" t="s">
        <v>80</v>
      </c>
      <c r="U111" s="154">
        <v>2</v>
      </c>
      <c r="V111" s="117">
        <v>3827815.41</v>
      </c>
      <c r="W111" s="155">
        <v>675496.83999999985</v>
      </c>
      <c r="X111" s="79"/>
    </row>
    <row r="112" spans="1:24" s="73" customFormat="1" ht="30" customHeight="1" x14ac:dyDescent="0.25">
      <c r="A112" s="77">
        <v>104</v>
      </c>
      <c r="B112" s="77" t="s">
        <v>476</v>
      </c>
      <c r="C112" s="77" t="s">
        <v>1334</v>
      </c>
      <c r="D112" s="76" t="s">
        <v>486</v>
      </c>
      <c r="E112" s="153" t="s">
        <v>487</v>
      </c>
      <c r="F112" s="76" t="s">
        <v>488</v>
      </c>
      <c r="G112" s="238" t="s">
        <v>769</v>
      </c>
      <c r="H112" s="238" t="s">
        <v>1101</v>
      </c>
      <c r="I112" s="77" t="s">
        <v>306</v>
      </c>
      <c r="J112" s="77" t="s">
        <v>301</v>
      </c>
      <c r="K112" s="77" t="s">
        <v>301</v>
      </c>
      <c r="L112" s="77" t="s">
        <v>307</v>
      </c>
      <c r="M112" s="78" t="s">
        <v>308</v>
      </c>
      <c r="N112" s="117">
        <v>3835455.5</v>
      </c>
      <c r="O112" s="117">
        <v>676845.09</v>
      </c>
      <c r="P112" s="117">
        <v>1697198.14</v>
      </c>
      <c r="Q112" s="117">
        <v>1699348.3199999998</v>
      </c>
      <c r="R112" s="117">
        <v>2150.1799999999998</v>
      </c>
      <c r="S112" s="117">
        <v>6211648.9099999992</v>
      </c>
      <c r="T112" s="77" t="s">
        <v>311</v>
      </c>
      <c r="U112" s="154">
        <v>2</v>
      </c>
      <c r="V112" s="117">
        <v>3225825.3</v>
      </c>
      <c r="W112" s="155">
        <v>569263.22000000009</v>
      </c>
      <c r="X112" s="79"/>
    </row>
    <row r="113" spans="1:24" s="73" customFormat="1" ht="30" customHeight="1" x14ac:dyDescent="0.25">
      <c r="A113" s="77">
        <v>105</v>
      </c>
      <c r="B113" s="77" t="s">
        <v>476</v>
      </c>
      <c r="C113" s="77" t="s">
        <v>1335</v>
      </c>
      <c r="D113" s="76" t="s">
        <v>489</v>
      </c>
      <c r="E113" s="153" t="s">
        <v>490</v>
      </c>
      <c r="F113" s="76" t="s">
        <v>491</v>
      </c>
      <c r="G113" s="238" t="s">
        <v>709</v>
      </c>
      <c r="H113" s="238" t="s">
        <v>713</v>
      </c>
      <c r="I113" s="77" t="s">
        <v>306</v>
      </c>
      <c r="J113" s="77" t="s">
        <v>301</v>
      </c>
      <c r="K113" s="77" t="s">
        <v>301</v>
      </c>
      <c r="L113" s="77" t="s">
        <v>307</v>
      </c>
      <c r="M113" s="78" t="s">
        <v>308</v>
      </c>
      <c r="N113" s="117">
        <v>2841162</v>
      </c>
      <c r="O113" s="117">
        <v>501381.54</v>
      </c>
      <c r="P113" s="117">
        <v>1362543.99</v>
      </c>
      <c r="Q113" s="117">
        <v>2301011.71</v>
      </c>
      <c r="R113" s="117">
        <v>938467.72</v>
      </c>
      <c r="S113" s="117">
        <v>5643555.25</v>
      </c>
      <c r="T113" s="77" t="s">
        <v>80</v>
      </c>
      <c r="U113" s="154">
        <v>2</v>
      </c>
      <c r="V113" s="117">
        <v>2838131.2300000004</v>
      </c>
      <c r="W113" s="155">
        <v>500846.7300000001</v>
      </c>
      <c r="X113" s="79"/>
    </row>
    <row r="114" spans="1:24" s="73" customFormat="1" ht="30" customHeight="1" x14ac:dyDescent="0.25">
      <c r="A114" s="77">
        <v>106</v>
      </c>
      <c r="B114" s="77" t="s">
        <v>476</v>
      </c>
      <c r="C114" s="77" t="s">
        <v>1336</v>
      </c>
      <c r="D114" s="76" t="s">
        <v>492</v>
      </c>
      <c r="E114" s="153" t="s">
        <v>493</v>
      </c>
      <c r="F114" s="76" t="s">
        <v>494</v>
      </c>
      <c r="G114" s="238" t="s">
        <v>770</v>
      </c>
      <c r="H114" s="238" t="s">
        <v>771</v>
      </c>
      <c r="I114" s="77" t="s">
        <v>306</v>
      </c>
      <c r="J114" s="77" t="s">
        <v>301</v>
      </c>
      <c r="K114" s="77" t="s">
        <v>301</v>
      </c>
      <c r="L114" s="77" t="s">
        <v>307</v>
      </c>
      <c r="M114" s="78" t="s">
        <v>308</v>
      </c>
      <c r="N114" s="117">
        <v>3835615.88</v>
      </c>
      <c r="O114" s="117">
        <v>676873.39</v>
      </c>
      <c r="P114" s="117">
        <v>1763593.9</v>
      </c>
      <c r="Q114" s="117">
        <v>1887741.5399999998</v>
      </c>
      <c r="R114" s="117">
        <v>124147.64</v>
      </c>
      <c r="S114" s="117">
        <v>6400230.8099999996</v>
      </c>
      <c r="T114" s="77" t="s">
        <v>311</v>
      </c>
      <c r="U114" s="154">
        <v>0</v>
      </c>
      <c r="V114" s="117">
        <v>1351237.9</v>
      </c>
      <c r="W114" s="155">
        <v>238453.76000000001</v>
      </c>
      <c r="X114" s="79"/>
    </row>
    <row r="115" spans="1:24" s="73" customFormat="1" ht="30" customHeight="1" x14ac:dyDescent="0.25">
      <c r="A115" s="77">
        <v>107</v>
      </c>
      <c r="B115" s="77" t="s">
        <v>476</v>
      </c>
      <c r="C115" s="77" t="s">
        <v>1337</v>
      </c>
      <c r="D115" s="76" t="s">
        <v>495</v>
      </c>
      <c r="E115" s="153" t="s">
        <v>496</v>
      </c>
      <c r="F115" s="76" t="s">
        <v>497</v>
      </c>
      <c r="G115" s="238" t="s">
        <v>773</v>
      </c>
      <c r="H115" s="238" t="s">
        <v>785</v>
      </c>
      <c r="I115" s="77" t="s">
        <v>306</v>
      </c>
      <c r="J115" s="77" t="s">
        <v>301</v>
      </c>
      <c r="K115" s="77" t="s">
        <v>301</v>
      </c>
      <c r="L115" s="77" t="s">
        <v>307</v>
      </c>
      <c r="M115" s="78" t="s">
        <v>308</v>
      </c>
      <c r="N115" s="117">
        <v>2676043.2200000002</v>
      </c>
      <c r="O115" s="117">
        <v>472242.91</v>
      </c>
      <c r="P115" s="117">
        <v>1308823.68</v>
      </c>
      <c r="Q115" s="117">
        <v>2155674.54</v>
      </c>
      <c r="R115" s="117">
        <v>846850.86</v>
      </c>
      <c r="S115" s="117">
        <v>5303960.6700000009</v>
      </c>
      <c r="T115" s="77" t="s">
        <v>80</v>
      </c>
      <c r="U115" s="154">
        <v>2</v>
      </c>
      <c r="V115" s="117">
        <v>2577985.7299999995</v>
      </c>
      <c r="W115" s="155">
        <v>454938.64999999997</v>
      </c>
      <c r="X115" s="79"/>
    </row>
    <row r="116" spans="1:24" s="73" customFormat="1" ht="30" customHeight="1" x14ac:dyDescent="0.25">
      <c r="A116" s="77">
        <v>108</v>
      </c>
      <c r="B116" s="77" t="s">
        <v>476</v>
      </c>
      <c r="C116" s="77" t="s">
        <v>1338</v>
      </c>
      <c r="D116" s="76" t="s">
        <v>498</v>
      </c>
      <c r="E116" s="153" t="s">
        <v>499</v>
      </c>
      <c r="F116" s="76" t="s">
        <v>500</v>
      </c>
      <c r="G116" s="238" t="s">
        <v>774</v>
      </c>
      <c r="H116" s="238" t="s">
        <v>131</v>
      </c>
      <c r="I116" s="77" t="s">
        <v>306</v>
      </c>
      <c r="J116" s="77" t="s">
        <v>301</v>
      </c>
      <c r="K116" s="77" t="s">
        <v>301</v>
      </c>
      <c r="L116" s="77" t="s">
        <v>307</v>
      </c>
      <c r="M116" s="78" t="s">
        <v>308</v>
      </c>
      <c r="N116" s="117">
        <v>3825323.54</v>
      </c>
      <c r="O116" s="117">
        <v>675057.1</v>
      </c>
      <c r="P116" s="117">
        <v>1822374.4</v>
      </c>
      <c r="Q116" s="117">
        <v>3065382.8499999996</v>
      </c>
      <c r="R116" s="117">
        <v>1243008.45</v>
      </c>
      <c r="S116" s="117">
        <v>7565763.4899999993</v>
      </c>
      <c r="T116" s="77" t="s">
        <v>311</v>
      </c>
      <c r="U116" s="154">
        <v>2</v>
      </c>
      <c r="V116" s="117">
        <v>2556966.6799999997</v>
      </c>
      <c r="W116" s="155">
        <v>451229.41000000003</v>
      </c>
      <c r="X116" s="79"/>
    </row>
    <row r="117" spans="1:24" s="73" customFormat="1" ht="30" customHeight="1" x14ac:dyDescent="0.25">
      <c r="A117" s="77">
        <v>109</v>
      </c>
      <c r="B117" s="77" t="s">
        <v>476</v>
      </c>
      <c r="C117" s="77" t="s">
        <v>1339</v>
      </c>
      <c r="D117" s="76" t="s">
        <v>501</v>
      </c>
      <c r="E117" s="153" t="s">
        <v>502</v>
      </c>
      <c r="F117" s="76" t="s">
        <v>503</v>
      </c>
      <c r="G117" s="238" t="s">
        <v>775</v>
      </c>
      <c r="H117" s="238" t="s">
        <v>896</v>
      </c>
      <c r="I117" s="77" t="s">
        <v>306</v>
      </c>
      <c r="J117" s="77" t="s">
        <v>301</v>
      </c>
      <c r="K117" s="77" t="s">
        <v>301</v>
      </c>
      <c r="L117" s="77" t="s">
        <v>307</v>
      </c>
      <c r="M117" s="78" t="s">
        <v>308</v>
      </c>
      <c r="N117" s="117">
        <v>3108344.46</v>
      </c>
      <c r="O117" s="117">
        <v>548531.38</v>
      </c>
      <c r="P117" s="117">
        <v>1396931.64</v>
      </c>
      <c r="Q117" s="117">
        <v>1441399.5399999998</v>
      </c>
      <c r="R117" s="117">
        <v>44467.9</v>
      </c>
      <c r="S117" s="117">
        <v>5098275.38</v>
      </c>
      <c r="T117" s="77" t="s">
        <v>311</v>
      </c>
      <c r="U117" s="154">
        <v>2</v>
      </c>
      <c r="V117" s="117">
        <v>1303472.07</v>
      </c>
      <c r="W117" s="155">
        <v>230024.45</v>
      </c>
      <c r="X117" s="79"/>
    </row>
    <row r="118" spans="1:24" s="73" customFormat="1" ht="30" customHeight="1" x14ac:dyDescent="0.25">
      <c r="A118" s="77">
        <v>110</v>
      </c>
      <c r="B118" s="77" t="s">
        <v>476</v>
      </c>
      <c r="C118" s="77" t="s">
        <v>1340</v>
      </c>
      <c r="D118" s="76" t="s">
        <v>504</v>
      </c>
      <c r="E118" s="153" t="s">
        <v>505</v>
      </c>
      <c r="F118" s="76" t="s">
        <v>506</v>
      </c>
      <c r="G118" s="238" t="s">
        <v>730</v>
      </c>
      <c r="H118" s="238" t="s">
        <v>126</v>
      </c>
      <c r="I118" s="77" t="s">
        <v>306</v>
      </c>
      <c r="J118" s="77" t="s">
        <v>301</v>
      </c>
      <c r="K118" s="77" t="s">
        <v>301</v>
      </c>
      <c r="L118" s="77" t="s">
        <v>307</v>
      </c>
      <c r="M118" s="78" t="s">
        <v>308</v>
      </c>
      <c r="N118" s="117">
        <v>3244207.31</v>
      </c>
      <c r="O118" s="117">
        <v>572507.17000000004</v>
      </c>
      <c r="P118" s="117">
        <v>1493496.97</v>
      </c>
      <c r="Q118" s="117">
        <v>2506979.41</v>
      </c>
      <c r="R118" s="117">
        <v>1013482.44</v>
      </c>
      <c r="S118" s="117">
        <v>6323693.8900000006</v>
      </c>
      <c r="T118" s="77" t="s">
        <v>80</v>
      </c>
      <c r="U118" s="154">
        <v>2</v>
      </c>
      <c r="V118" s="117">
        <v>3103231.3100000005</v>
      </c>
      <c r="W118" s="155">
        <v>547629.04999999993</v>
      </c>
      <c r="X118" s="79"/>
    </row>
    <row r="119" spans="1:24" s="73" customFormat="1" ht="30" customHeight="1" x14ac:dyDescent="0.25">
      <c r="A119" s="77">
        <v>111</v>
      </c>
      <c r="B119" s="77" t="s">
        <v>476</v>
      </c>
      <c r="C119" s="77" t="s">
        <v>1341</v>
      </c>
      <c r="D119" s="76" t="s">
        <v>507</v>
      </c>
      <c r="E119" s="153" t="s">
        <v>508</v>
      </c>
      <c r="F119" s="76" t="s">
        <v>509</v>
      </c>
      <c r="G119" s="238" t="s">
        <v>730</v>
      </c>
      <c r="H119" s="238" t="s">
        <v>740</v>
      </c>
      <c r="I119" s="77" t="s">
        <v>306</v>
      </c>
      <c r="J119" s="77" t="s">
        <v>301</v>
      </c>
      <c r="K119" s="77" t="s">
        <v>301</v>
      </c>
      <c r="L119" s="77" t="s">
        <v>307</v>
      </c>
      <c r="M119" s="78" t="s">
        <v>308</v>
      </c>
      <c r="N119" s="117">
        <v>998028.11</v>
      </c>
      <c r="O119" s="117">
        <v>176122.62</v>
      </c>
      <c r="P119" s="117">
        <v>632668.19999999995</v>
      </c>
      <c r="Q119" s="117">
        <v>729236.80999999994</v>
      </c>
      <c r="R119" s="117">
        <v>96568.61</v>
      </c>
      <c r="S119" s="117">
        <v>1903387.54</v>
      </c>
      <c r="T119" s="77" t="s">
        <v>80</v>
      </c>
      <c r="U119" s="154">
        <v>2</v>
      </c>
      <c r="V119" s="117">
        <v>995975.61</v>
      </c>
      <c r="W119" s="155">
        <v>175760.43000000002</v>
      </c>
      <c r="X119" s="79"/>
    </row>
    <row r="120" spans="1:24" s="73" customFormat="1" ht="30" customHeight="1" x14ac:dyDescent="0.25">
      <c r="A120" s="77">
        <v>112</v>
      </c>
      <c r="B120" s="77" t="s">
        <v>476</v>
      </c>
      <c r="C120" s="77" t="s">
        <v>1342</v>
      </c>
      <c r="D120" s="76" t="s">
        <v>510</v>
      </c>
      <c r="E120" s="153" t="s">
        <v>511</v>
      </c>
      <c r="F120" s="76" t="s">
        <v>512</v>
      </c>
      <c r="G120" s="238" t="s">
        <v>730</v>
      </c>
      <c r="H120" s="238" t="s">
        <v>836</v>
      </c>
      <c r="I120" s="77" t="s">
        <v>306</v>
      </c>
      <c r="J120" s="77" t="s">
        <v>301</v>
      </c>
      <c r="K120" s="77" t="s">
        <v>301</v>
      </c>
      <c r="L120" s="77" t="s">
        <v>307</v>
      </c>
      <c r="M120" s="78" t="s">
        <v>308</v>
      </c>
      <c r="N120" s="117">
        <v>3839316.97</v>
      </c>
      <c r="O120" s="117">
        <v>677526.53</v>
      </c>
      <c r="P120" s="117">
        <v>2899156.5</v>
      </c>
      <c r="Q120" s="117">
        <v>4339731.5</v>
      </c>
      <c r="R120" s="117">
        <v>1440575</v>
      </c>
      <c r="S120" s="117">
        <v>8856575</v>
      </c>
      <c r="T120" s="77" t="s">
        <v>311</v>
      </c>
      <c r="U120" s="154">
        <v>3</v>
      </c>
      <c r="V120" s="117">
        <v>3668048.7800000003</v>
      </c>
      <c r="W120" s="155">
        <v>647302.72</v>
      </c>
      <c r="X120" s="79"/>
    </row>
    <row r="121" spans="1:24" s="73" customFormat="1" ht="30" customHeight="1" x14ac:dyDescent="0.25">
      <c r="A121" s="77">
        <v>113</v>
      </c>
      <c r="B121" s="77" t="s">
        <v>476</v>
      </c>
      <c r="C121" s="77" t="s">
        <v>1343</v>
      </c>
      <c r="D121" s="76" t="s">
        <v>513</v>
      </c>
      <c r="E121" s="153" t="s">
        <v>514</v>
      </c>
      <c r="F121" s="76" t="s">
        <v>515</v>
      </c>
      <c r="G121" s="238" t="s">
        <v>732</v>
      </c>
      <c r="H121" s="238" t="s">
        <v>801</v>
      </c>
      <c r="I121" s="77" t="s">
        <v>306</v>
      </c>
      <c r="J121" s="77" t="s">
        <v>301</v>
      </c>
      <c r="K121" s="77" t="s">
        <v>363</v>
      </c>
      <c r="L121" s="77" t="s">
        <v>307</v>
      </c>
      <c r="M121" s="78" t="s">
        <v>308</v>
      </c>
      <c r="N121" s="117">
        <v>789145.87</v>
      </c>
      <c r="O121" s="117">
        <v>139261.04</v>
      </c>
      <c r="P121" s="117">
        <v>563913.76</v>
      </c>
      <c r="Q121" s="117">
        <v>837949.5</v>
      </c>
      <c r="R121" s="117">
        <v>274035.74</v>
      </c>
      <c r="S121" s="117">
        <v>1766356.41</v>
      </c>
      <c r="T121" s="77" t="s">
        <v>311</v>
      </c>
      <c r="U121" s="154">
        <v>2</v>
      </c>
      <c r="V121" s="117">
        <v>740793.48</v>
      </c>
      <c r="W121" s="155">
        <v>130728.25</v>
      </c>
      <c r="X121" s="79"/>
    </row>
    <row r="122" spans="1:24" s="73" customFormat="1" ht="30" customHeight="1" x14ac:dyDescent="0.25">
      <c r="A122" s="77">
        <v>114</v>
      </c>
      <c r="B122" s="77" t="s">
        <v>476</v>
      </c>
      <c r="C122" s="77" t="s">
        <v>1344</v>
      </c>
      <c r="D122" s="76" t="s">
        <v>516</v>
      </c>
      <c r="E122" s="153" t="s">
        <v>517</v>
      </c>
      <c r="F122" s="76" t="s">
        <v>518</v>
      </c>
      <c r="G122" s="238" t="s">
        <v>776</v>
      </c>
      <c r="H122" s="238" t="s">
        <v>719</v>
      </c>
      <c r="I122" s="77" t="s">
        <v>306</v>
      </c>
      <c r="J122" s="77" t="s">
        <v>301</v>
      </c>
      <c r="K122" s="77" t="s">
        <v>301</v>
      </c>
      <c r="L122" s="77" t="s">
        <v>307</v>
      </c>
      <c r="M122" s="78" t="s">
        <v>308</v>
      </c>
      <c r="N122" s="117">
        <v>858613.71</v>
      </c>
      <c r="O122" s="117">
        <v>151520.06</v>
      </c>
      <c r="P122" s="117">
        <v>402628.51</v>
      </c>
      <c r="Q122" s="117">
        <v>419820.29000000004</v>
      </c>
      <c r="R122" s="117">
        <v>17191.78</v>
      </c>
      <c r="S122" s="117">
        <v>1429954.06</v>
      </c>
      <c r="T122" s="77" t="s">
        <v>80</v>
      </c>
      <c r="U122" s="154">
        <v>0</v>
      </c>
      <c r="V122" s="117">
        <v>855893.66999999993</v>
      </c>
      <c r="W122" s="155">
        <v>151040.04</v>
      </c>
      <c r="X122" s="79"/>
    </row>
    <row r="123" spans="1:24" s="73" customFormat="1" ht="30" customHeight="1" x14ac:dyDescent="0.25">
      <c r="A123" s="77">
        <v>115</v>
      </c>
      <c r="B123" s="77" t="s">
        <v>476</v>
      </c>
      <c r="C123" s="77" t="s">
        <v>1345</v>
      </c>
      <c r="D123" s="76" t="s">
        <v>519</v>
      </c>
      <c r="E123" s="153" t="s">
        <v>520</v>
      </c>
      <c r="F123" s="76" t="s">
        <v>521</v>
      </c>
      <c r="G123" s="238" t="s">
        <v>777</v>
      </c>
      <c r="H123" s="238" t="s">
        <v>772</v>
      </c>
      <c r="I123" s="77" t="s">
        <v>306</v>
      </c>
      <c r="J123" s="77" t="s">
        <v>301</v>
      </c>
      <c r="K123" s="77" t="s">
        <v>301</v>
      </c>
      <c r="L123" s="77" t="s">
        <v>307</v>
      </c>
      <c r="M123" s="78" t="s">
        <v>308</v>
      </c>
      <c r="N123" s="117">
        <v>2194965.66</v>
      </c>
      <c r="O123" s="117">
        <v>387346.89</v>
      </c>
      <c r="P123" s="117">
        <v>1579229.95</v>
      </c>
      <c r="Q123" s="117">
        <v>2376642.36</v>
      </c>
      <c r="R123" s="117">
        <v>797412.41</v>
      </c>
      <c r="S123" s="117">
        <v>4958954.91</v>
      </c>
      <c r="T123" s="77" t="s">
        <v>80</v>
      </c>
      <c r="U123" s="154">
        <v>1</v>
      </c>
      <c r="V123" s="117">
        <v>2193764.5400000005</v>
      </c>
      <c r="W123" s="155">
        <v>387134.92000000004</v>
      </c>
      <c r="X123" s="79"/>
    </row>
    <row r="124" spans="1:24" s="73" customFormat="1" ht="30" customHeight="1" x14ac:dyDescent="0.25">
      <c r="A124" s="77">
        <v>116</v>
      </c>
      <c r="B124" s="77" t="s">
        <v>476</v>
      </c>
      <c r="C124" s="77" t="s">
        <v>1346</v>
      </c>
      <c r="D124" s="76" t="s">
        <v>522</v>
      </c>
      <c r="E124" s="153" t="s">
        <v>523</v>
      </c>
      <c r="F124" s="76" t="s">
        <v>524</v>
      </c>
      <c r="G124" s="238" t="s">
        <v>778</v>
      </c>
      <c r="H124" s="238" t="s">
        <v>715</v>
      </c>
      <c r="I124" s="77" t="s">
        <v>306</v>
      </c>
      <c r="J124" s="77" t="s">
        <v>301</v>
      </c>
      <c r="K124" s="77" t="s">
        <v>301</v>
      </c>
      <c r="L124" s="77" t="s">
        <v>307</v>
      </c>
      <c r="M124" s="78" t="s">
        <v>308</v>
      </c>
      <c r="N124" s="117">
        <v>1111702.6200000001</v>
      </c>
      <c r="O124" s="117">
        <v>196182.82</v>
      </c>
      <c r="P124" s="117">
        <v>533133.63</v>
      </c>
      <c r="Q124" s="117">
        <v>721905.74</v>
      </c>
      <c r="R124" s="117">
        <v>188772.11</v>
      </c>
      <c r="S124" s="117">
        <v>2029791.1800000002</v>
      </c>
      <c r="T124" s="77" t="s">
        <v>80</v>
      </c>
      <c r="U124" s="154">
        <v>1</v>
      </c>
      <c r="V124" s="117">
        <v>1111702.6300000004</v>
      </c>
      <c r="W124" s="155">
        <v>196182.81000000003</v>
      </c>
      <c r="X124" s="79"/>
    </row>
    <row r="125" spans="1:24" s="73" customFormat="1" ht="30" customHeight="1" x14ac:dyDescent="0.25">
      <c r="A125" s="77">
        <v>117</v>
      </c>
      <c r="B125" s="77" t="s">
        <v>476</v>
      </c>
      <c r="C125" s="77" t="s">
        <v>1347</v>
      </c>
      <c r="D125" s="76" t="s">
        <v>525</v>
      </c>
      <c r="E125" s="153" t="s">
        <v>526</v>
      </c>
      <c r="F125" s="76" t="s">
        <v>527</v>
      </c>
      <c r="G125" s="238" t="s">
        <v>778</v>
      </c>
      <c r="H125" s="238" t="s">
        <v>738</v>
      </c>
      <c r="I125" s="77" t="s">
        <v>306</v>
      </c>
      <c r="J125" s="77" t="s">
        <v>301</v>
      </c>
      <c r="K125" s="77" t="s">
        <v>301</v>
      </c>
      <c r="L125" s="77" t="s">
        <v>307</v>
      </c>
      <c r="M125" s="78" t="s">
        <v>308</v>
      </c>
      <c r="N125" s="117">
        <v>1975910.27</v>
      </c>
      <c r="O125" s="117">
        <v>348690.03</v>
      </c>
      <c r="P125" s="117">
        <v>919626.7</v>
      </c>
      <c r="Q125" s="117">
        <v>1541795.38</v>
      </c>
      <c r="R125" s="117">
        <v>622168.68000000005</v>
      </c>
      <c r="S125" s="117">
        <v>3866395.68</v>
      </c>
      <c r="T125" s="77" t="s">
        <v>80</v>
      </c>
      <c r="U125" s="154">
        <v>2</v>
      </c>
      <c r="V125" s="117">
        <v>1817738.31</v>
      </c>
      <c r="W125" s="155">
        <v>320777.35999999993</v>
      </c>
      <c r="X125" s="79"/>
    </row>
    <row r="126" spans="1:24" s="73" customFormat="1" ht="30" customHeight="1" x14ac:dyDescent="0.25">
      <c r="A126" s="77">
        <v>118</v>
      </c>
      <c r="B126" s="77" t="s">
        <v>476</v>
      </c>
      <c r="C126" s="77" t="s">
        <v>1348</v>
      </c>
      <c r="D126" s="76" t="s">
        <v>528</v>
      </c>
      <c r="E126" s="153" t="s">
        <v>529</v>
      </c>
      <c r="F126" s="76" t="s">
        <v>530</v>
      </c>
      <c r="G126" s="238" t="s">
        <v>779</v>
      </c>
      <c r="H126" s="238" t="s">
        <v>703</v>
      </c>
      <c r="I126" s="77" t="s">
        <v>306</v>
      </c>
      <c r="J126" s="77" t="s">
        <v>301</v>
      </c>
      <c r="K126" s="77" t="s">
        <v>449</v>
      </c>
      <c r="L126" s="77" t="s">
        <v>307</v>
      </c>
      <c r="M126" s="78" t="s">
        <v>308</v>
      </c>
      <c r="N126" s="117">
        <v>3839014.42</v>
      </c>
      <c r="O126" s="117">
        <v>677473.13</v>
      </c>
      <c r="P126" s="117">
        <v>3156092.63</v>
      </c>
      <c r="Q126" s="117">
        <v>4277734.13</v>
      </c>
      <c r="R126" s="117">
        <v>1121641.5</v>
      </c>
      <c r="S126" s="117">
        <v>8794221.6799999997</v>
      </c>
      <c r="T126" s="77" t="s">
        <v>80</v>
      </c>
      <c r="U126" s="154">
        <v>2</v>
      </c>
      <c r="V126" s="117">
        <v>3830312.24</v>
      </c>
      <c r="W126" s="155">
        <v>675937.47000000009</v>
      </c>
      <c r="X126" s="79"/>
    </row>
    <row r="127" spans="1:24" s="73" customFormat="1" ht="30" customHeight="1" x14ac:dyDescent="0.25">
      <c r="A127" s="77">
        <v>119</v>
      </c>
      <c r="B127" s="77" t="s">
        <v>476</v>
      </c>
      <c r="C127" s="77" t="s">
        <v>1349</v>
      </c>
      <c r="D127" s="76" t="s">
        <v>531</v>
      </c>
      <c r="E127" s="153" t="s">
        <v>532</v>
      </c>
      <c r="F127" s="76" t="s">
        <v>533</v>
      </c>
      <c r="G127" s="238" t="s">
        <v>780</v>
      </c>
      <c r="H127" s="238" t="s">
        <v>731</v>
      </c>
      <c r="I127" s="77" t="s">
        <v>306</v>
      </c>
      <c r="J127" s="77" t="s">
        <v>301</v>
      </c>
      <c r="K127" s="77" t="s">
        <v>301</v>
      </c>
      <c r="L127" s="77" t="s">
        <v>307</v>
      </c>
      <c r="M127" s="78" t="s">
        <v>308</v>
      </c>
      <c r="N127" s="117">
        <v>1510371.07</v>
      </c>
      <c r="O127" s="117">
        <v>266536.06</v>
      </c>
      <c r="P127" s="117">
        <v>1115235.54</v>
      </c>
      <c r="Q127" s="117">
        <v>1763410.57</v>
      </c>
      <c r="R127" s="117">
        <v>648175.03</v>
      </c>
      <c r="S127" s="117">
        <v>3540317.7</v>
      </c>
      <c r="T127" s="77" t="s">
        <v>80</v>
      </c>
      <c r="U127" s="154">
        <v>4</v>
      </c>
      <c r="V127" s="117">
        <v>1509461.0599999998</v>
      </c>
      <c r="W127" s="155">
        <v>266375.47000000003</v>
      </c>
      <c r="X127" s="79"/>
    </row>
    <row r="128" spans="1:24" s="73" customFormat="1" ht="30" customHeight="1" x14ac:dyDescent="0.25">
      <c r="A128" s="77">
        <v>120</v>
      </c>
      <c r="B128" s="77" t="s">
        <v>476</v>
      </c>
      <c r="C128" s="77" t="s">
        <v>1350</v>
      </c>
      <c r="D128" s="76" t="s">
        <v>534</v>
      </c>
      <c r="E128" s="153" t="s">
        <v>535</v>
      </c>
      <c r="F128" s="76" t="s">
        <v>536</v>
      </c>
      <c r="G128" s="238" t="s">
        <v>780</v>
      </c>
      <c r="H128" s="238" t="s">
        <v>715</v>
      </c>
      <c r="I128" s="77" t="s">
        <v>306</v>
      </c>
      <c r="J128" s="77" t="s">
        <v>301</v>
      </c>
      <c r="K128" s="77" t="s">
        <v>301</v>
      </c>
      <c r="L128" s="77" t="s">
        <v>307</v>
      </c>
      <c r="M128" s="78" t="s">
        <v>308</v>
      </c>
      <c r="N128" s="117">
        <v>1939934.58</v>
      </c>
      <c r="O128" s="117">
        <v>342341.4</v>
      </c>
      <c r="P128" s="117">
        <v>1406759.28</v>
      </c>
      <c r="Q128" s="117">
        <v>1831029.19</v>
      </c>
      <c r="R128" s="117">
        <v>424269.91</v>
      </c>
      <c r="S128" s="117">
        <v>4113305.17</v>
      </c>
      <c r="T128" s="77" t="s">
        <v>80</v>
      </c>
      <c r="U128" s="154">
        <v>4</v>
      </c>
      <c r="V128" s="117">
        <v>1938879.1500000001</v>
      </c>
      <c r="W128" s="155">
        <v>342155.13999999996</v>
      </c>
      <c r="X128" s="79"/>
    </row>
    <row r="129" spans="1:24" s="73" customFormat="1" ht="30" customHeight="1" x14ac:dyDescent="0.25">
      <c r="A129" s="77">
        <v>121</v>
      </c>
      <c r="B129" s="77" t="s">
        <v>476</v>
      </c>
      <c r="C129" s="77" t="s">
        <v>1351</v>
      </c>
      <c r="D129" s="76" t="s">
        <v>537</v>
      </c>
      <c r="E129" s="153" t="s">
        <v>538</v>
      </c>
      <c r="F129" s="76" t="s">
        <v>539</v>
      </c>
      <c r="G129" s="238" t="s">
        <v>780</v>
      </c>
      <c r="H129" s="238" t="s">
        <v>738</v>
      </c>
      <c r="I129" s="77" t="s">
        <v>306</v>
      </c>
      <c r="J129" s="77" t="s">
        <v>301</v>
      </c>
      <c r="K129" s="77" t="s">
        <v>301</v>
      </c>
      <c r="L129" s="77" t="s">
        <v>307</v>
      </c>
      <c r="M129" s="78" t="s">
        <v>308</v>
      </c>
      <c r="N129" s="117">
        <v>1035236.92</v>
      </c>
      <c r="O129" s="117">
        <v>182688.87</v>
      </c>
      <c r="P129" s="117">
        <v>499288.49</v>
      </c>
      <c r="Q129" s="117">
        <v>1055714.92</v>
      </c>
      <c r="R129" s="117">
        <v>556426.43000000005</v>
      </c>
      <c r="S129" s="117">
        <v>2273640.71</v>
      </c>
      <c r="T129" s="77" t="s">
        <v>80</v>
      </c>
      <c r="U129" s="154">
        <v>2</v>
      </c>
      <c r="V129" s="117">
        <v>1032973.71</v>
      </c>
      <c r="W129" s="155">
        <v>182289.47</v>
      </c>
      <c r="X129" s="79"/>
    </row>
    <row r="130" spans="1:24" s="73" customFormat="1" ht="30" customHeight="1" x14ac:dyDescent="0.25">
      <c r="A130" s="77">
        <v>122</v>
      </c>
      <c r="B130" s="77" t="s">
        <v>476</v>
      </c>
      <c r="C130" s="77" t="s">
        <v>1352</v>
      </c>
      <c r="D130" s="76" t="s">
        <v>540</v>
      </c>
      <c r="E130" s="153" t="s">
        <v>541</v>
      </c>
      <c r="F130" s="76" t="s">
        <v>542</v>
      </c>
      <c r="G130" s="238" t="s">
        <v>781</v>
      </c>
      <c r="H130" s="238" t="s">
        <v>831</v>
      </c>
      <c r="I130" s="77" t="s">
        <v>306</v>
      </c>
      <c r="J130" s="77" t="s">
        <v>301</v>
      </c>
      <c r="K130" s="77" t="s">
        <v>301</v>
      </c>
      <c r="L130" s="77" t="s">
        <v>307</v>
      </c>
      <c r="M130" s="78" t="s">
        <v>308</v>
      </c>
      <c r="N130" s="117">
        <v>1618324.6</v>
      </c>
      <c r="O130" s="117">
        <v>285586.7</v>
      </c>
      <c r="P130" s="117">
        <v>720704.08</v>
      </c>
      <c r="Q130" s="117">
        <v>1278484.48</v>
      </c>
      <c r="R130" s="117">
        <v>557780.4</v>
      </c>
      <c r="S130" s="117">
        <v>3182395.78</v>
      </c>
      <c r="T130" s="77" t="s">
        <v>311</v>
      </c>
      <c r="U130" s="154">
        <v>2</v>
      </c>
      <c r="V130" s="117">
        <v>1612417.19</v>
      </c>
      <c r="W130" s="155">
        <v>284544.2</v>
      </c>
      <c r="X130" s="79"/>
    </row>
    <row r="131" spans="1:24" s="73" customFormat="1" ht="30" customHeight="1" x14ac:dyDescent="0.25">
      <c r="A131" s="77">
        <v>123</v>
      </c>
      <c r="B131" s="77" t="s">
        <v>476</v>
      </c>
      <c r="C131" s="77" t="s">
        <v>1353</v>
      </c>
      <c r="D131" s="76" t="s">
        <v>543</v>
      </c>
      <c r="E131" s="153" t="s">
        <v>544</v>
      </c>
      <c r="F131" s="76" t="s">
        <v>545</v>
      </c>
      <c r="G131" s="238" t="s">
        <v>782</v>
      </c>
      <c r="H131" s="238" t="s">
        <v>721</v>
      </c>
      <c r="I131" s="77" t="s">
        <v>306</v>
      </c>
      <c r="J131" s="77" t="s">
        <v>301</v>
      </c>
      <c r="K131" s="77" t="s">
        <v>301</v>
      </c>
      <c r="L131" s="77" t="s">
        <v>307</v>
      </c>
      <c r="M131" s="78" t="s">
        <v>308</v>
      </c>
      <c r="N131" s="117">
        <v>3672053.86</v>
      </c>
      <c r="O131" s="117">
        <v>648009.51</v>
      </c>
      <c r="P131" s="117">
        <v>1799005.45</v>
      </c>
      <c r="Q131" s="117">
        <v>2966466.45</v>
      </c>
      <c r="R131" s="117">
        <v>1167461</v>
      </c>
      <c r="S131" s="117">
        <v>7286529.8200000003</v>
      </c>
      <c r="T131" s="77" t="s">
        <v>80</v>
      </c>
      <c r="U131" s="154">
        <v>0</v>
      </c>
      <c r="V131" s="117">
        <v>3666297.81</v>
      </c>
      <c r="W131" s="155">
        <v>646993.72999999986</v>
      </c>
      <c r="X131" s="79"/>
    </row>
    <row r="132" spans="1:24" s="73" customFormat="1" ht="30" customHeight="1" x14ac:dyDescent="0.25">
      <c r="A132" s="77">
        <v>124</v>
      </c>
      <c r="B132" s="77" t="s">
        <v>476</v>
      </c>
      <c r="C132" s="77" t="s">
        <v>1354</v>
      </c>
      <c r="D132" s="76" t="s">
        <v>546</v>
      </c>
      <c r="E132" s="153" t="s">
        <v>547</v>
      </c>
      <c r="F132" s="76" t="s">
        <v>548</v>
      </c>
      <c r="G132" s="238" t="s">
        <v>783</v>
      </c>
      <c r="H132" s="238" t="s">
        <v>766</v>
      </c>
      <c r="I132" s="77" t="s">
        <v>306</v>
      </c>
      <c r="J132" s="77" t="s">
        <v>301</v>
      </c>
      <c r="K132" s="77" t="s">
        <v>301</v>
      </c>
      <c r="L132" s="77" t="s">
        <v>307</v>
      </c>
      <c r="M132" s="78" t="s">
        <v>308</v>
      </c>
      <c r="N132" s="117">
        <v>2376822.7000000002</v>
      </c>
      <c r="O132" s="117">
        <v>419439.3</v>
      </c>
      <c r="P132" s="117">
        <v>1073618</v>
      </c>
      <c r="Q132" s="117">
        <v>1098608</v>
      </c>
      <c r="R132" s="117">
        <v>24990</v>
      </c>
      <c r="S132" s="117">
        <v>3894870</v>
      </c>
      <c r="T132" s="77" t="s">
        <v>80</v>
      </c>
      <c r="U132" s="154">
        <v>1</v>
      </c>
      <c r="V132" s="117">
        <v>2335423.1900000004</v>
      </c>
      <c r="W132" s="155">
        <v>412133.5</v>
      </c>
      <c r="X132" s="79"/>
    </row>
    <row r="133" spans="1:24" s="73" customFormat="1" ht="30" customHeight="1" x14ac:dyDescent="0.25">
      <c r="A133" s="77">
        <v>125</v>
      </c>
      <c r="B133" s="77" t="s">
        <v>476</v>
      </c>
      <c r="C133" s="77" t="s">
        <v>1355</v>
      </c>
      <c r="D133" s="76" t="s">
        <v>549</v>
      </c>
      <c r="E133" s="153" t="s">
        <v>550</v>
      </c>
      <c r="F133" s="76" t="s">
        <v>551</v>
      </c>
      <c r="G133" s="238" t="s">
        <v>784</v>
      </c>
      <c r="H133" s="238" t="s">
        <v>828</v>
      </c>
      <c r="I133" s="77" t="s">
        <v>306</v>
      </c>
      <c r="J133" s="77" t="s">
        <v>301</v>
      </c>
      <c r="K133" s="77" t="s">
        <v>301</v>
      </c>
      <c r="L133" s="77" t="s">
        <v>307</v>
      </c>
      <c r="M133" s="78" t="s">
        <v>308</v>
      </c>
      <c r="N133" s="117">
        <v>2487202.92</v>
      </c>
      <c r="O133" s="117">
        <v>438918.17</v>
      </c>
      <c r="P133" s="117">
        <v>1202919.22</v>
      </c>
      <c r="Q133" s="117">
        <v>1987436.87</v>
      </c>
      <c r="R133" s="117">
        <v>784517.65</v>
      </c>
      <c r="S133" s="117">
        <v>4913557.96</v>
      </c>
      <c r="T133" s="77" t="s">
        <v>311</v>
      </c>
      <c r="U133" s="154">
        <v>2</v>
      </c>
      <c r="V133" s="117">
        <v>2478122.75</v>
      </c>
      <c r="W133" s="155">
        <v>437315.79</v>
      </c>
      <c r="X133" s="79"/>
    </row>
    <row r="134" spans="1:24" s="73" customFormat="1" ht="30" customHeight="1" x14ac:dyDescent="0.25">
      <c r="A134" s="77">
        <v>126</v>
      </c>
      <c r="B134" s="77" t="s">
        <v>476</v>
      </c>
      <c r="C134" s="77" t="s">
        <v>1356</v>
      </c>
      <c r="D134" s="76" t="s">
        <v>552</v>
      </c>
      <c r="E134" s="153" t="s">
        <v>553</v>
      </c>
      <c r="F134" s="76" t="s">
        <v>554</v>
      </c>
      <c r="G134" s="238" t="s">
        <v>764</v>
      </c>
      <c r="H134" s="238" t="s">
        <v>131</v>
      </c>
      <c r="I134" s="77" t="s">
        <v>306</v>
      </c>
      <c r="J134" s="77" t="s">
        <v>301</v>
      </c>
      <c r="K134" s="77" t="s">
        <v>555</v>
      </c>
      <c r="L134" s="77" t="s">
        <v>307</v>
      </c>
      <c r="M134" s="78" t="s">
        <v>308</v>
      </c>
      <c r="N134" s="117">
        <v>1086261.3799999999</v>
      </c>
      <c r="O134" s="117">
        <v>191693.19</v>
      </c>
      <c r="P134" s="117">
        <v>755280.52</v>
      </c>
      <c r="Q134" s="117">
        <v>1193778.22</v>
      </c>
      <c r="R134" s="117">
        <v>438497.7</v>
      </c>
      <c r="S134" s="117">
        <v>2471732.79</v>
      </c>
      <c r="T134" s="77" t="s">
        <v>311</v>
      </c>
      <c r="U134" s="154">
        <v>0</v>
      </c>
      <c r="V134" s="117">
        <v>947787.54</v>
      </c>
      <c r="W134" s="155">
        <v>167256.62</v>
      </c>
      <c r="X134" s="79"/>
    </row>
    <row r="135" spans="1:24" s="73" customFormat="1" ht="30" customHeight="1" x14ac:dyDescent="0.25">
      <c r="A135" s="77">
        <v>127</v>
      </c>
      <c r="B135" s="77" t="s">
        <v>476</v>
      </c>
      <c r="C135" s="77" t="s">
        <v>1357</v>
      </c>
      <c r="D135" s="76" t="s">
        <v>556</v>
      </c>
      <c r="E135" s="153" t="s">
        <v>557</v>
      </c>
      <c r="F135" s="76" t="s">
        <v>558</v>
      </c>
      <c r="G135" s="238" t="s">
        <v>764</v>
      </c>
      <c r="H135" s="238" t="s">
        <v>715</v>
      </c>
      <c r="I135" s="77" t="s">
        <v>306</v>
      </c>
      <c r="J135" s="77" t="s">
        <v>301</v>
      </c>
      <c r="K135" s="77" t="s">
        <v>301</v>
      </c>
      <c r="L135" s="77" t="s">
        <v>307</v>
      </c>
      <c r="M135" s="78" t="s">
        <v>308</v>
      </c>
      <c r="N135" s="117">
        <v>2628149</v>
      </c>
      <c r="O135" s="117">
        <v>463791</v>
      </c>
      <c r="P135" s="117">
        <v>1247260</v>
      </c>
      <c r="Q135" s="117">
        <v>2073493</v>
      </c>
      <c r="R135" s="117">
        <v>826233</v>
      </c>
      <c r="S135" s="117">
        <v>5165433</v>
      </c>
      <c r="T135" s="77" t="s">
        <v>80</v>
      </c>
      <c r="U135" s="154">
        <v>1</v>
      </c>
      <c r="V135" s="117">
        <v>2625305.33</v>
      </c>
      <c r="W135" s="155">
        <v>463289.17</v>
      </c>
      <c r="X135" s="79"/>
    </row>
    <row r="136" spans="1:24" s="73" customFormat="1" ht="30" customHeight="1" x14ac:dyDescent="0.25">
      <c r="A136" s="77">
        <v>128</v>
      </c>
      <c r="B136" s="77" t="s">
        <v>476</v>
      </c>
      <c r="C136" s="77" t="s">
        <v>1358</v>
      </c>
      <c r="D136" s="76" t="s">
        <v>559</v>
      </c>
      <c r="E136" s="153" t="s">
        <v>560</v>
      </c>
      <c r="F136" s="76" t="s">
        <v>561</v>
      </c>
      <c r="G136" s="238" t="s">
        <v>764</v>
      </c>
      <c r="H136" s="238" t="s">
        <v>735</v>
      </c>
      <c r="I136" s="77" t="s">
        <v>306</v>
      </c>
      <c r="J136" s="77" t="s">
        <v>301</v>
      </c>
      <c r="K136" s="77" t="s">
        <v>301</v>
      </c>
      <c r="L136" s="77" t="s">
        <v>307</v>
      </c>
      <c r="M136" s="78" t="s">
        <v>308</v>
      </c>
      <c r="N136" s="117">
        <v>1610196.37</v>
      </c>
      <c r="O136" s="117">
        <v>284152.3</v>
      </c>
      <c r="P136" s="117">
        <v>757088.66</v>
      </c>
      <c r="Q136" s="117">
        <v>1263306.8400000001</v>
      </c>
      <c r="R136" s="117">
        <v>506218.18</v>
      </c>
      <c r="S136" s="117">
        <v>3157655.5100000002</v>
      </c>
      <c r="T136" s="77" t="s">
        <v>80</v>
      </c>
      <c r="U136" s="154">
        <v>0</v>
      </c>
      <c r="V136" s="117">
        <v>1596770.81</v>
      </c>
      <c r="W136" s="155">
        <v>281783.07999999996</v>
      </c>
      <c r="X136" s="79"/>
    </row>
    <row r="137" spans="1:24" s="73" customFormat="1" ht="30" customHeight="1" x14ac:dyDescent="0.25">
      <c r="A137" s="77">
        <v>129</v>
      </c>
      <c r="B137" s="77" t="s">
        <v>476</v>
      </c>
      <c r="C137" s="77" t="s">
        <v>1359</v>
      </c>
      <c r="D137" s="76" t="s">
        <v>562</v>
      </c>
      <c r="E137" s="153" t="s">
        <v>563</v>
      </c>
      <c r="F137" s="76" t="s">
        <v>564</v>
      </c>
      <c r="G137" s="238" t="s">
        <v>764</v>
      </c>
      <c r="H137" s="238" t="s">
        <v>968</v>
      </c>
      <c r="I137" s="77" t="s">
        <v>306</v>
      </c>
      <c r="J137" s="77" t="s">
        <v>301</v>
      </c>
      <c r="K137" s="77" t="s">
        <v>301</v>
      </c>
      <c r="L137" s="77" t="s">
        <v>307</v>
      </c>
      <c r="M137" s="78" t="s">
        <v>308</v>
      </c>
      <c r="N137" s="117">
        <v>1715859.97</v>
      </c>
      <c r="O137" s="117">
        <v>302798.82</v>
      </c>
      <c r="P137" s="117">
        <v>820248.5</v>
      </c>
      <c r="Q137" s="117">
        <v>839637.17</v>
      </c>
      <c r="R137" s="117">
        <v>19388.669999999998</v>
      </c>
      <c r="S137" s="117">
        <v>2858295.96</v>
      </c>
      <c r="T137" s="77" t="s">
        <v>311</v>
      </c>
      <c r="U137" s="154">
        <v>1</v>
      </c>
      <c r="V137" s="117">
        <v>1687014.28</v>
      </c>
      <c r="W137" s="155">
        <v>297708.40000000002</v>
      </c>
      <c r="X137" s="79"/>
    </row>
    <row r="138" spans="1:24" s="73" customFormat="1" ht="30" customHeight="1" x14ac:dyDescent="0.25">
      <c r="A138" s="77">
        <v>130</v>
      </c>
      <c r="B138" s="77" t="s">
        <v>565</v>
      </c>
      <c r="C138" s="77" t="s">
        <v>1360</v>
      </c>
      <c r="D138" s="76" t="s">
        <v>969</v>
      </c>
      <c r="E138" s="153" t="s">
        <v>581</v>
      </c>
      <c r="F138" s="76" t="s">
        <v>970</v>
      </c>
      <c r="G138" s="238" t="s">
        <v>971</v>
      </c>
      <c r="H138" s="238" t="s">
        <v>1504</v>
      </c>
      <c r="I138" s="77" t="s">
        <v>306</v>
      </c>
      <c r="J138" s="77" t="s">
        <v>301</v>
      </c>
      <c r="K138" s="77" t="s">
        <v>301</v>
      </c>
      <c r="L138" s="77" t="s">
        <v>65</v>
      </c>
      <c r="M138" s="78" t="s">
        <v>972</v>
      </c>
      <c r="N138" s="117">
        <v>18539322.84</v>
      </c>
      <c r="O138" s="117">
        <v>2835425.82</v>
      </c>
      <c r="P138" s="117">
        <v>436219.37</v>
      </c>
      <c r="Q138" s="117"/>
      <c r="R138" s="117">
        <v>57680.07</v>
      </c>
      <c r="S138" s="117">
        <v>21868648.100000001</v>
      </c>
      <c r="T138" s="77" t="s">
        <v>311</v>
      </c>
      <c r="U138" s="154">
        <v>1</v>
      </c>
      <c r="V138" s="117">
        <v>77885.5</v>
      </c>
      <c r="W138" s="155">
        <v>11911.9</v>
      </c>
      <c r="X138" s="79"/>
    </row>
    <row r="139" spans="1:24" s="73" customFormat="1" ht="30" customHeight="1" x14ac:dyDescent="0.25">
      <c r="A139" s="77">
        <v>131</v>
      </c>
      <c r="B139" s="77" t="s">
        <v>565</v>
      </c>
      <c r="C139" s="77" t="s">
        <v>1361</v>
      </c>
      <c r="D139" s="76" t="s">
        <v>566</v>
      </c>
      <c r="E139" s="153" t="s">
        <v>567</v>
      </c>
      <c r="F139" s="76" t="s">
        <v>568</v>
      </c>
      <c r="G139" s="238" t="s">
        <v>786</v>
      </c>
      <c r="H139" s="238" t="s">
        <v>896</v>
      </c>
      <c r="I139" s="77" t="s">
        <v>306</v>
      </c>
      <c r="J139" s="77" t="s">
        <v>301</v>
      </c>
      <c r="K139" s="77" t="s">
        <v>569</v>
      </c>
      <c r="L139" s="77" t="s">
        <v>65</v>
      </c>
      <c r="M139" s="78" t="s">
        <v>132</v>
      </c>
      <c r="N139" s="117">
        <v>1015743.24</v>
      </c>
      <c r="O139" s="117">
        <v>155348.92000000001</v>
      </c>
      <c r="P139" s="117">
        <v>23899.88</v>
      </c>
      <c r="Q139" s="117"/>
      <c r="R139" s="117">
        <v>45810.55</v>
      </c>
      <c r="S139" s="117">
        <v>1240802.5899999999</v>
      </c>
      <c r="T139" s="77" t="s">
        <v>311</v>
      </c>
      <c r="U139" s="154">
        <v>3</v>
      </c>
      <c r="V139" s="117">
        <v>340286.26</v>
      </c>
      <c r="W139" s="155">
        <v>42853.74</v>
      </c>
      <c r="X139" s="79"/>
    </row>
    <row r="140" spans="1:24" s="73" customFormat="1" ht="30" customHeight="1" x14ac:dyDescent="0.25">
      <c r="A140" s="77">
        <v>132</v>
      </c>
      <c r="B140" s="77" t="s">
        <v>565</v>
      </c>
      <c r="C140" s="77" t="s">
        <v>1362</v>
      </c>
      <c r="D140" s="76" t="s">
        <v>570</v>
      </c>
      <c r="E140" s="153" t="s">
        <v>973</v>
      </c>
      <c r="F140" s="76" t="s">
        <v>571</v>
      </c>
      <c r="G140" s="238" t="s">
        <v>787</v>
      </c>
      <c r="H140" s="238" t="s">
        <v>866</v>
      </c>
      <c r="I140" s="77" t="s">
        <v>306</v>
      </c>
      <c r="J140" s="77" t="s">
        <v>301</v>
      </c>
      <c r="K140" s="77" t="s">
        <v>572</v>
      </c>
      <c r="L140" s="77" t="s">
        <v>65</v>
      </c>
      <c r="M140" s="78" t="s">
        <v>132</v>
      </c>
      <c r="N140" s="117">
        <v>773248.96</v>
      </c>
      <c r="O140" s="117">
        <v>118261.46</v>
      </c>
      <c r="P140" s="117">
        <v>18194.080000000002</v>
      </c>
      <c r="Q140" s="117"/>
      <c r="R140" s="117">
        <v>424489.03</v>
      </c>
      <c r="S140" s="117">
        <v>1334193.5299999998</v>
      </c>
      <c r="T140" s="77" t="s">
        <v>311</v>
      </c>
      <c r="U140" s="154">
        <v>3</v>
      </c>
      <c r="V140" s="117">
        <v>399821.26999999996</v>
      </c>
      <c r="W140" s="155">
        <v>61149.120000000003</v>
      </c>
      <c r="X140" s="79"/>
    </row>
    <row r="141" spans="1:24" s="73" customFormat="1" ht="30" customHeight="1" x14ac:dyDescent="0.25">
      <c r="A141" s="77">
        <v>133</v>
      </c>
      <c r="B141" s="77" t="s">
        <v>565</v>
      </c>
      <c r="C141" s="77" t="s">
        <v>1363</v>
      </c>
      <c r="D141" s="76" t="s">
        <v>573</v>
      </c>
      <c r="E141" s="153" t="s">
        <v>1505</v>
      </c>
      <c r="F141" s="76" t="s">
        <v>574</v>
      </c>
      <c r="G141" s="238" t="s">
        <v>788</v>
      </c>
      <c r="H141" s="238" t="s">
        <v>836</v>
      </c>
      <c r="I141" s="77" t="s">
        <v>306</v>
      </c>
      <c r="J141" s="77" t="s">
        <v>301</v>
      </c>
      <c r="K141" s="77" t="s">
        <v>301</v>
      </c>
      <c r="L141" s="77" t="s">
        <v>575</v>
      </c>
      <c r="M141" s="78" t="s">
        <v>132</v>
      </c>
      <c r="N141" s="117">
        <v>7513933.4199999999</v>
      </c>
      <c r="O141" s="117">
        <v>0</v>
      </c>
      <c r="P141" s="117">
        <v>1325988.24</v>
      </c>
      <c r="Q141" s="117"/>
      <c r="R141" s="117">
        <v>2091909.75</v>
      </c>
      <c r="S141" s="117">
        <v>10931831.41</v>
      </c>
      <c r="T141" s="77" t="s">
        <v>311</v>
      </c>
      <c r="U141" s="154">
        <v>4</v>
      </c>
      <c r="V141" s="117">
        <v>2609.67</v>
      </c>
      <c r="W141" s="155">
        <v>0</v>
      </c>
      <c r="X141" s="79"/>
    </row>
    <row r="142" spans="1:24" s="73" customFormat="1" ht="30" customHeight="1" x14ac:dyDescent="0.25">
      <c r="A142" s="77">
        <v>134</v>
      </c>
      <c r="B142" s="77" t="s">
        <v>565</v>
      </c>
      <c r="C142" s="77" t="s">
        <v>1364</v>
      </c>
      <c r="D142" s="76" t="s">
        <v>576</v>
      </c>
      <c r="E142" s="153" t="s">
        <v>577</v>
      </c>
      <c r="F142" s="76" t="s">
        <v>578</v>
      </c>
      <c r="G142" s="238" t="s">
        <v>789</v>
      </c>
      <c r="H142" s="238" t="s">
        <v>1126</v>
      </c>
      <c r="I142" s="77" t="s">
        <v>306</v>
      </c>
      <c r="J142" s="77" t="s">
        <v>301</v>
      </c>
      <c r="K142" s="77" t="s">
        <v>301</v>
      </c>
      <c r="L142" s="77" t="s">
        <v>579</v>
      </c>
      <c r="M142" s="78" t="s">
        <v>132</v>
      </c>
      <c r="N142" s="117">
        <v>7426315.0199999996</v>
      </c>
      <c r="O142" s="117">
        <v>0</v>
      </c>
      <c r="P142" s="117">
        <v>1310526.18</v>
      </c>
      <c r="Q142" s="117"/>
      <c r="R142" s="117">
        <v>990328</v>
      </c>
      <c r="S142" s="117">
        <v>9727169.1999999993</v>
      </c>
      <c r="T142" s="77" t="s">
        <v>311</v>
      </c>
      <c r="U142" s="154">
        <v>1</v>
      </c>
      <c r="V142" s="117">
        <v>321644.71999999997</v>
      </c>
      <c r="W142" s="155">
        <v>0</v>
      </c>
      <c r="X142" s="79"/>
    </row>
    <row r="143" spans="1:24" s="73" customFormat="1" ht="30" customHeight="1" x14ac:dyDescent="0.25">
      <c r="A143" s="77">
        <v>135</v>
      </c>
      <c r="B143" s="77" t="s">
        <v>565</v>
      </c>
      <c r="C143" s="77" t="s">
        <v>1365</v>
      </c>
      <c r="D143" s="76" t="s">
        <v>580</v>
      </c>
      <c r="E143" s="153" t="s">
        <v>581</v>
      </c>
      <c r="F143" s="76" t="s">
        <v>582</v>
      </c>
      <c r="G143" s="238" t="s">
        <v>790</v>
      </c>
      <c r="H143" s="238" t="s">
        <v>1366</v>
      </c>
      <c r="I143" s="77" t="s">
        <v>306</v>
      </c>
      <c r="J143" s="77" t="s">
        <v>301</v>
      </c>
      <c r="K143" s="77" t="s">
        <v>301</v>
      </c>
      <c r="L143" s="77" t="s">
        <v>65</v>
      </c>
      <c r="M143" s="78" t="s">
        <v>132</v>
      </c>
      <c r="N143" s="117">
        <v>15894399.140000001</v>
      </c>
      <c r="O143" s="117">
        <v>2430908.1</v>
      </c>
      <c r="P143" s="117">
        <v>373985.87</v>
      </c>
      <c r="Q143" s="117"/>
      <c r="R143" s="117">
        <v>274451.13</v>
      </c>
      <c r="S143" s="117">
        <v>18973744.240000002</v>
      </c>
      <c r="T143" s="77" t="s">
        <v>311</v>
      </c>
      <c r="U143" s="154">
        <v>1</v>
      </c>
      <c r="V143" s="117">
        <v>260249.73</v>
      </c>
      <c r="W143" s="155">
        <v>39802.899999999994</v>
      </c>
      <c r="X143" s="79"/>
    </row>
    <row r="144" spans="1:24" s="73" customFormat="1" ht="30" customHeight="1" x14ac:dyDescent="0.25">
      <c r="A144" s="77">
        <v>136</v>
      </c>
      <c r="B144" s="77" t="s">
        <v>565</v>
      </c>
      <c r="C144" s="77" t="s">
        <v>1367</v>
      </c>
      <c r="D144" s="76" t="s">
        <v>583</v>
      </c>
      <c r="E144" s="153" t="s">
        <v>584</v>
      </c>
      <c r="F144" s="76" t="s">
        <v>585</v>
      </c>
      <c r="G144" s="238" t="s">
        <v>791</v>
      </c>
      <c r="H144" s="238" t="s">
        <v>1126</v>
      </c>
      <c r="I144" s="77" t="s">
        <v>306</v>
      </c>
      <c r="J144" s="77" t="s">
        <v>301</v>
      </c>
      <c r="K144" s="77" t="s">
        <v>301</v>
      </c>
      <c r="L144" s="77" t="s">
        <v>65</v>
      </c>
      <c r="M144" s="78" t="s">
        <v>132</v>
      </c>
      <c r="N144" s="117">
        <v>76522082.019999996</v>
      </c>
      <c r="O144" s="117">
        <v>11703377.25</v>
      </c>
      <c r="P144" s="117">
        <v>1800519.58</v>
      </c>
      <c r="Q144" s="117"/>
      <c r="R144" s="117">
        <v>31450149.190000001</v>
      </c>
      <c r="S144" s="117">
        <v>121476128.03999999</v>
      </c>
      <c r="T144" s="77" t="s">
        <v>311</v>
      </c>
      <c r="U144" s="154">
        <v>3</v>
      </c>
      <c r="V144" s="117">
        <v>47358927.010000005</v>
      </c>
      <c r="W144" s="155">
        <v>4721227.47</v>
      </c>
      <c r="X144" s="79"/>
    </row>
    <row r="145" spans="1:24" s="73" customFormat="1" ht="30" customHeight="1" x14ac:dyDescent="0.25">
      <c r="A145" s="77">
        <v>137</v>
      </c>
      <c r="B145" s="77" t="s">
        <v>565</v>
      </c>
      <c r="C145" s="77" t="s">
        <v>1368</v>
      </c>
      <c r="D145" s="76" t="s">
        <v>793</v>
      </c>
      <c r="E145" s="153" t="s">
        <v>794</v>
      </c>
      <c r="F145" s="76" t="s">
        <v>795</v>
      </c>
      <c r="G145" s="238" t="s">
        <v>796</v>
      </c>
      <c r="H145" s="238" t="s">
        <v>733</v>
      </c>
      <c r="I145" s="77" t="s">
        <v>306</v>
      </c>
      <c r="J145" s="77" t="s">
        <v>301</v>
      </c>
      <c r="K145" s="77" t="s">
        <v>301</v>
      </c>
      <c r="L145" s="77" t="s">
        <v>65</v>
      </c>
      <c r="M145" s="78" t="s">
        <v>797</v>
      </c>
      <c r="N145" s="117">
        <v>77502911.530000001</v>
      </c>
      <c r="O145" s="117">
        <v>11853386.470000001</v>
      </c>
      <c r="P145" s="117">
        <v>1823597.92</v>
      </c>
      <c r="Q145" s="117"/>
      <c r="R145" s="117">
        <v>2735396.88</v>
      </c>
      <c r="S145" s="117">
        <v>93915292.799999997</v>
      </c>
      <c r="T145" s="77" t="s">
        <v>311</v>
      </c>
      <c r="U145" s="154">
        <v>0</v>
      </c>
      <c r="V145" s="117">
        <v>370548.55999999994</v>
      </c>
      <c r="W145" s="155">
        <v>56521.869999999995</v>
      </c>
      <c r="X145" s="79"/>
    </row>
    <row r="146" spans="1:24" s="73" customFormat="1" ht="30" customHeight="1" x14ac:dyDescent="0.25">
      <c r="A146" s="77">
        <v>138</v>
      </c>
      <c r="B146" s="77" t="s">
        <v>565</v>
      </c>
      <c r="C146" s="77" t="s">
        <v>1369</v>
      </c>
      <c r="D146" s="76" t="s">
        <v>897</v>
      </c>
      <c r="E146" s="153" t="s">
        <v>974</v>
      </c>
      <c r="F146" s="76" t="s">
        <v>586</v>
      </c>
      <c r="G146" s="238" t="s">
        <v>798</v>
      </c>
      <c r="H146" s="238" t="s">
        <v>867</v>
      </c>
      <c r="I146" s="77" t="s">
        <v>306</v>
      </c>
      <c r="J146" s="77" t="s">
        <v>301</v>
      </c>
      <c r="K146" s="77" t="s">
        <v>363</v>
      </c>
      <c r="L146" s="77" t="s">
        <v>65</v>
      </c>
      <c r="M146" s="78" t="s">
        <v>132</v>
      </c>
      <c r="N146" s="117">
        <v>2641180.77</v>
      </c>
      <c r="O146" s="117">
        <v>403945.29</v>
      </c>
      <c r="P146" s="117">
        <v>62145.43</v>
      </c>
      <c r="Q146" s="117"/>
      <c r="R146" s="117">
        <v>282743.65999999997</v>
      </c>
      <c r="S146" s="117">
        <v>3390015.1500000004</v>
      </c>
      <c r="T146" s="77" t="s">
        <v>311</v>
      </c>
      <c r="U146" s="154">
        <v>3</v>
      </c>
      <c r="V146" s="117">
        <v>179291.51999999999</v>
      </c>
      <c r="W146" s="155">
        <v>27421.02</v>
      </c>
      <c r="X146" s="79"/>
    </row>
    <row r="147" spans="1:24" s="73" customFormat="1" ht="30" customHeight="1" x14ac:dyDescent="0.25">
      <c r="A147" s="77">
        <v>139</v>
      </c>
      <c r="B147" s="77" t="s">
        <v>587</v>
      </c>
      <c r="C147" s="77" t="s">
        <v>1370</v>
      </c>
      <c r="D147" s="76" t="s">
        <v>1127</v>
      </c>
      <c r="E147" s="153" t="s">
        <v>581</v>
      </c>
      <c r="F147" s="76" t="s">
        <v>1128</v>
      </c>
      <c r="G147" s="238" t="s">
        <v>1129</v>
      </c>
      <c r="H147" s="238" t="s">
        <v>995</v>
      </c>
      <c r="I147" s="77" t="s">
        <v>306</v>
      </c>
      <c r="J147" s="77" t="s">
        <v>301</v>
      </c>
      <c r="K147" s="77" t="s">
        <v>301</v>
      </c>
      <c r="L147" s="77" t="s">
        <v>65</v>
      </c>
      <c r="M147" s="78" t="s">
        <v>589</v>
      </c>
      <c r="N147" s="117">
        <v>82194621.480000004</v>
      </c>
      <c r="O147" s="117">
        <v>12570942.08</v>
      </c>
      <c r="P147" s="117">
        <v>1933991.1</v>
      </c>
      <c r="Q147" s="117"/>
      <c r="R147" s="117">
        <v>6694270</v>
      </c>
      <c r="S147" s="117">
        <v>103393824.66</v>
      </c>
      <c r="T147" s="77" t="s">
        <v>311</v>
      </c>
      <c r="U147" s="154">
        <v>1</v>
      </c>
      <c r="V147" s="117">
        <v>22605424.16</v>
      </c>
      <c r="W147" s="155">
        <v>1087818.8799999999</v>
      </c>
      <c r="X147" s="79"/>
    </row>
    <row r="148" spans="1:24" s="73" customFormat="1" ht="30" customHeight="1" x14ac:dyDescent="0.25">
      <c r="A148" s="77">
        <v>140</v>
      </c>
      <c r="B148" s="77" t="s">
        <v>587</v>
      </c>
      <c r="C148" s="77" t="s">
        <v>1371</v>
      </c>
      <c r="D148" s="76" t="s">
        <v>975</v>
      </c>
      <c r="E148" s="153" t="s">
        <v>581</v>
      </c>
      <c r="F148" s="76" t="s">
        <v>976</v>
      </c>
      <c r="G148" s="238" t="s">
        <v>977</v>
      </c>
      <c r="H148" s="238" t="s">
        <v>978</v>
      </c>
      <c r="I148" s="77" t="s">
        <v>306</v>
      </c>
      <c r="J148" s="77" t="s">
        <v>301</v>
      </c>
      <c r="K148" s="77" t="s">
        <v>301</v>
      </c>
      <c r="L148" s="77" t="s">
        <v>65</v>
      </c>
      <c r="M148" s="78" t="s">
        <v>979</v>
      </c>
      <c r="N148" s="117">
        <v>10749015.74</v>
      </c>
      <c r="O148" s="117">
        <v>1643967.11</v>
      </c>
      <c r="P148" s="117">
        <v>252918.03</v>
      </c>
      <c r="Q148" s="117"/>
      <c r="R148" s="117">
        <v>0</v>
      </c>
      <c r="S148" s="117">
        <v>12645900.879999999</v>
      </c>
      <c r="T148" s="77" t="s">
        <v>311</v>
      </c>
      <c r="U148" s="154">
        <v>0</v>
      </c>
      <c r="V148" s="117">
        <v>140598.5</v>
      </c>
      <c r="W148" s="155">
        <v>21503.3</v>
      </c>
      <c r="X148" s="79"/>
    </row>
    <row r="149" spans="1:24" s="73" customFormat="1" ht="30" customHeight="1" x14ac:dyDescent="0.25">
      <c r="A149" s="77">
        <v>141</v>
      </c>
      <c r="B149" s="77" t="s">
        <v>587</v>
      </c>
      <c r="C149" s="77" t="s">
        <v>1372</v>
      </c>
      <c r="D149" s="76" t="s">
        <v>588</v>
      </c>
      <c r="E149" s="153" t="s">
        <v>581</v>
      </c>
      <c r="F149" s="76" t="s">
        <v>799</v>
      </c>
      <c r="G149" s="238" t="s">
        <v>800</v>
      </c>
      <c r="H149" s="238" t="s">
        <v>983</v>
      </c>
      <c r="I149" s="77" t="s">
        <v>306</v>
      </c>
      <c r="J149" s="77" t="s">
        <v>301</v>
      </c>
      <c r="K149" s="77" t="s">
        <v>301</v>
      </c>
      <c r="L149" s="77" t="s">
        <v>65</v>
      </c>
      <c r="M149" s="78" t="s">
        <v>589</v>
      </c>
      <c r="N149" s="117">
        <v>86596772.030000001</v>
      </c>
      <c r="O149" s="117">
        <v>13244212.16</v>
      </c>
      <c r="P149" s="117">
        <v>2037571.13</v>
      </c>
      <c r="Q149" s="117"/>
      <c r="R149" s="117">
        <v>12318753.01</v>
      </c>
      <c r="S149" s="117">
        <v>114197308.33</v>
      </c>
      <c r="T149" s="77" t="s">
        <v>311</v>
      </c>
      <c r="U149" s="154">
        <v>1</v>
      </c>
      <c r="V149" s="117">
        <v>42434451.07</v>
      </c>
      <c r="W149" s="155">
        <v>1231531.8700000001</v>
      </c>
      <c r="X149" s="79"/>
    </row>
    <row r="150" spans="1:24" s="73" customFormat="1" ht="30" customHeight="1" x14ac:dyDescent="0.25">
      <c r="A150" s="77">
        <v>142</v>
      </c>
      <c r="B150" s="77" t="s">
        <v>587</v>
      </c>
      <c r="C150" s="77" t="s">
        <v>1373</v>
      </c>
      <c r="D150" s="76" t="s">
        <v>980</v>
      </c>
      <c r="E150" s="153" t="s">
        <v>581</v>
      </c>
      <c r="F150" s="76" t="s">
        <v>981</v>
      </c>
      <c r="G150" s="238" t="s">
        <v>982</v>
      </c>
      <c r="H150" s="238" t="s">
        <v>983</v>
      </c>
      <c r="I150" s="77" t="s">
        <v>306</v>
      </c>
      <c r="J150" s="77" t="s">
        <v>301</v>
      </c>
      <c r="K150" s="77" t="s">
        <v>301</v>
      </c>
      <c r="L150" s="77" t="s">
        <v>65</v>
      </c>
      <c r="M150" s="78" t="s">
        <v>589</v>
      </c>
      <c r="N150" s="117">
        <v>18708641.850000001</v>
      </c>
      <c r="O150" s="117">
        <v>2861321.68</v>
      </c>
      <c r="P150" s="117">
        <v>440203.35</v>
      </c>
      <c r="Q150" s="117"/>
      <c r="R150" s="117">
        <v>216356.76</v>
      </c>
      <c r="S150" s="117">
        <v>22226523.640000004</v>
      </c>
      <c r="T150" s="77" t="s">
        <v>311</v>
      </c>
      <c r="U150" s="154">
        <v>0</v>
      </c>
      <c r="V150" s="117">
        <v>111265</v>
      </c>
      <c r="W150" s="155">
        <v>17017</v>
      </c>
      <c r="X150" s="79"/>
    </row>
    <row r="151" spans="1:24" s="73" customFormat="1" ht="30" customHeight="1" x14ac:dyDescent="0.25">
      <c r="A151" s="77">
        <v>143</v>
      </c>
      <c r="B151" s="77" t="s">
        <v>587</v>
      </c>
      <c r="C151" s="77" t="s">
        <v>1374</v>
      </c>
      <c r="D151" s="76" t="s">
        <v>802</v>
      </c>
      <c r="E151" s="153" t="s">
        <v>581</v>
      </c>
      <c r="F151" s="76" t="s">
        <v>803</v>
      </c>
      <c r="G151" s="238" t="s">
        <v>804</v>
      </c>
      <c r="H151" s="238" t="s">
        <v>1012</v>
      </c>
      <c r="I151" s="77" t="s">
        <v>306</v>
      </c>
      <c r="J151" s="77" t="s">
        <v>301</v>
      </c>
      <c r="K151" s="77" t="s">
        <v>301</v>
      </c>
      <c r="L151" s="77" t="s">
        <v>65</v>
      </c>
      <c r="M151" s="78" t="s">
        <v>589</v>
      </c>
      <c r="N151" s="117">
        <v>89938875.459999993</v>
      </c>
      <c r="O151" s="117">
        <v>13755357.4</v>
      </c>
      <c r="P151" s="117">
        <v>2116208.84</v>
      </c>
      <c r="Q151" s="117"/>
      <c r="R151" s="117">
        <v>8549288.25</v>
      </c>
      <c r="S151" s="117">
        <v>114359729.95</v>
      </c>
      <c r="T151" s="77" t="s">
        <v>311</v>
      </c>
      <c r="U151" s="154">
        <v>1</v>
      </c>
      <c r="V151" s="117">
        <v>47666130.360000007</v>
      </c>
      <c r="W151" s="155">
        <v>1453132.9</v>
      </c>
      <c r="X151" s="79"/>
    </row>
    <row r="152" spans="1:24" s="73" customFormat="1" ht="30" customHeight="1" x14ac:dyDescent="0.25">
      <c r="A152" s="77">
        <v>144</v>
      </c>
      <c r="B152" s="77" t="s">
        <v>868</v>
      </c>
      <c r="C152" s="77" t="s">
        <v>1375</v>
      </c>
      <c r="D152" s="76" t="s">
        <v>898</v>
      </c>
      <c r="E152" s="153" t="s">
        <v>581</v>
      </c>
      <c r="F152" s="76" t="s">
        <v>899</v>
      </c>
      <c r="G152" s="238" t="s">
        <v>900</v>
      </c>
      <c r="H152" s="238" t="s">
        <v>901</v>
      </c>
      <c r="I152" s="77" t="s">
        <v>306</v>
      </c>
      <c r="J152" s="77" t="s">
        <v>301</v>
      </c>
      <c r="K152" s="77" t="s">
        <v>301</v>
      </c>
      <c r="L152" s="77" t="s">
        <v>65</v>
      </c>
      <c r="M152" s="78" t="s">
        <v>873</v>
      </c>
      <c r="N152" s="117">
        <v>7349742.9000000004</v>
      </c>
      <c r="O152" s="117">
        <v>1124078.29</v>
      </c>
      <c r="P152" s="117">
        <v>172935.15</v>
      </c>
      <c r="Q152" s="117"/>
      <c r="R152" s="117">
        <v>1785</v>
      </c>
      <c r="S152" s="117">
        <v>8648541.3400000017</v>
      </c>
      <c r="T152" s="77" t="s">
        <v>311</v>
      </c>
      <c r="U152" s="154">
        <v>0</v>
      </c>
      <c r="V152" s="117">
        <v>336364.45</v>
      </c>
      <c r="W152" s="155">
        <v>51443.95</v>
      </c>
      <c r="X152" s="79"/>
    </row>
    <row r="153" spans="1:24" s="73" customFormat="1" ht="30" customHeight="1" x14ac:dyDescent="0.25">
      <c r="A153" s="77">
        <v>145</v>
      </c>
      <c r="B153" s="77" t="s">
        <v>868</v>
      </c>
      <c r="C153" s="77" t="s">
        <v>1376</v>
      </c>
      <c r="D153" s="76" t="s">
        <v>869</v>
      </c>
      <c r="E153" s="153" t="s">
        <v>581</v>
      </c>
      <c r="F153" s="76" t="s">
        <v>870</v>
      </c>
      <c r="G153" s="238" t="s">
        <v>871</v>
      </c>
      <c r="H153" s="238" t="s">
        <v>872</v>
      </c>
      <c r="I153" s="77" t="s">
        <v>306</v>
      </c>
      <c r="J153" s="77" t="s">
        <v>301</v>
      </c>
      <c r="K153" s="77" t="s">
        <v>301</v>
      </c>
      <c r="L153" s="77" t="s">
        <v>65</v>
      </c>
      <c r="M153" s="78" t="s">
        <v>873</v>
      </c>
      <c r="N153" s="117">
        <v>11586233.66</v>
      </c>
      <c r="O153" s="117">
        <v>1772012.14</v>
      </c>
      <c r="P153" s="117">
        <v>272617.31</v>
      </c>
      <c r="Q153" s="117"/>
      <c r="R153" s="117">
        <v>297266.75</v>
      </c>
      <c r="S153" s="117">
        <v>13928129.860000001</v>
      </c>
      <c r="T153" s="77" t="s">
        <v>311</v>
      </c>
      <c r="U153" s="154">
        <v>0</v>
      </c>
      <c r="V153" s="117">
        <v>1180925.8399999999</v>
      </c>
      <c r="W153" s="155">
        <v>180612.16</v>
      </c>
      <c r="X153" s="79"/>
    </row>
    <row r="154" spans="1:24" s="73" customFormat="1" ht="30" customHeight="1" x14ac:dyDescent="0.25">
      <c r="A154" s="77">
        <v>146</v>
      </c>
      <c r="B154" s="77" t="s">
        <v>984</v>
      </c>
      <c r="C154" s="77" t="s">
        <v>1377</v>
      </c>
      <c r="D154" s="76" t="s">
        <v>985</v>
      </c>
      <c r="E154" s="153" t="s">
        <v>581</v>
      </c>
      <c r="F154" s="76" t="s">
        <v>986</v>
      </c>
      <c r="G154" s="238" t="s">
        <v>987</v>
      </c>
      <c r="H154" s="238" t="s">
        <v>988</v>
      </c>
      <c r="I154" s="77" t="s">
        <v>306</v>
      </c>
      <c r="J154" s="77" t="s">
        <v>301</v>
      </c>
      <c r="K154" s="77" t="s">
        <v>301</v>
      </c>
      <c r="L154" s="77" t="s">
        <v>65</v>
      </c>
      <c r="M154" s="78" t="s">
        <v>630</v>
      </c>
      <c r="N154" s="117">
        <v>13408531.32</v>
      </c>
      <c r="O154" s="117">
        <v>2050716.51</v>
      </c>
      <c r="P154" s="117">
        <v>315494.88</v>
      </c>
      <c r="Q154" s="117"/>
      <c r="R154" s="117">
        <v>1071904.1399999999</v>
      </c>
      <c r="S154" s="117">
        <v>16846646.850000001</v>
      </c>
      <c r="T154" s="77" t="s">
        <v>311</v>
      </c>
      <c r="U154" s="154">
        <v>0</v>
      </c>
      <c r="V154" s="117">
        <v>180225.34</v>
      </c>
      <c r="W154" s="155">
        <v>27563.870000000003</v>
      </c>
      <c r="X154" s="79"/>
    </row>
    <row r="155" spans="1:24" s="73" customFormat="1" ht="30" customHeight="1" x14ac:dyDescent="0.25">
      <c r="A155" s="77">
        <v>147</v>
      </c>
      <c r="B155" s="77" t="s">
        <v>902</v>
      </c>
      <c r="C155" s="77" t="s">
        <v>1378</v>
      </c>
      <c r="D155" s="76" t="s">
        <v>989</v>
      </c>
      <c r="E155" s="153" t="s">
        <v>581</v>
      </c>
      <c r="F155" s="76" t="s">
        <v>990</v>
      </c>
      <c r="G155" s="238" t="s">
        <v>991</v>
      </c>
      <c r="H155" s="238" t="s">
        <v>906</v>
      </c>
      <c r="I155" s="77" t="s">
        <v>306</v>
      </c>
      <c r="J155" s="77" t="s">
        <v>301</v>
      </c>
      <c r="K155" s="77" t="s">
        <v>301</v>
      </c>
      <c r="L155" s="77" t="s">
        <v>65</v>
      </c>
      <c r="M155" s="78" t="s">
        <v>843</v>
      </c>
      <c r="N155" s="117">
        <v>6284001.5</v>
      </c>
      <c r="O155" s="117">
        <v>961082.57</v>
      </c>
      <c r="P155" s="117">
        <v>147858.85999999999</v>
      </c>
      <c r="Q155" s="117"/>
      <c r="R155" s="117">
        <v>0</v>
      </c>
      <c r="S155" s="117">
        <v>7392942.9300000006</v>
      </c>
      <c r="T155" s="77" t="s">
        <v>311</v>
      </c>
      <c r="U155" s="154">
        <v>0</v>
      </c>
      <c r="V155" s="117">
        <v>194656.36000000002</v>
      </c>
      <c r="W155" s="155">
        <v>29770.97</v>
      </c>
      <c r="X155" s="79"/>
    </row>
    <row r="156" spans="1:24" s="73" customFormat="1" ht="30" customHeight="1" x14ac:dyDescent="0.25">
      <c r="A156" s="77">
        <v>148</v>
      </c>
      <c r="B156" s="77" t="s">
        <v>902</v>
      </c>
      <c r="C156" s="77" t="s">
        <v>1379</v>
      </c>
      <c r="D156" s="76" t="s">
        <v>1380</v>
      </c>
      <c r="E156" s="153" t="s">
        <v>581</v>
      </c>
      <c r="F156" s="76" t="s">
        <v>1381</v>
      </c>
      <c r="G156" s="238" t="s">
        <v>1259</v>
      </c>
      <c r="H156" s="238" t="s">
        <v>1382</v>
      </c>
      <c r="I156" s="77" t="s">
        <v>306</v>
      </c>
      <c r="J156" s="77" t="s">
        <v>301</v>
      </c>
      <c r="K156" s="77" t="s">
        <v>301</v>
      </c>
      <c r="L156" s="77" t="s">
        <v>65</v>
      </c>
      <c r="M156" s="78" t="s">
        <v>652</v>
      </c>
      <c r="N156" s="117">
        <v>4956280.04</v>
      </c>
      <c r="O156" s="117">
        <v>758019.29</v>
      </c>
      <c r="P156" s="117">
        <v>116618.36</v>
      </c>
      <c r="Q156" s="117"/>
      <c r="R156" s="117">
        <v>0</v>
      </c>
      <c r="S156" s="117">
        <v>5830917.6900000004</v>
      </c>
      <c r="T156" s="77" t="s">
        <v>311</v>
      </c>
      <c r="U156" s="154">
        <v>0</v>
      </c>
      <c r="V156" s="117">
        <v>0</v>
      </c>
      <c r="W156" s="155">
        <v>0</v>
      </c>
      <c r="X156" s="79"/>
    </row>
    <row r="157" spans="1:24" s="73" customFormat="1" ht="30" customHeight="1" x14ac:dyDescent="0.25">
      <c r="A157" s="77">
        <v>149</v>
      </c>
      <c r="B157" s="77" t="s">
        <v>902</v>
      </c>
      <c r="C157" s="77" t="s">
        <v>1383</v>
      </c>
      <c r="D157" s="76" t="s">
        <v>903</v>
      </c>
      <c r="E157" s="153" t="s">
        <v>581</v>
      </c>
      <c r="F157" s="76" t="s">
        <v>904</v>
      </c>
      <c r="G157" s="238" t="s">
        <v>905</v>
      </c>
      <c r="H157" s="238" t="s">
        <v>906</v>
      </c>
      <c r="I157" s="77" t="s">
        <v>306</v>
      </c>
      <c r="J157" s="77" t="s">
        <v>301</v>
      </c>
      <c r="K157" s="77" t="s">
        <v>301</v>
      </c>
      <c r="L157" s="77" t="s">
        <v>65</v>
      </c>
      <c r="M157" s="78" t="s">
        <v>652</v>
      </c>
      <c r="N157" s="117">
        <v>6759934.9199999999</v>
      </c>
      <c r="O157" s="117">
        <v>1033872.4</v>
      </c>
      <c r="P157" s="117">
        <v>159057.29</v>
      </c>
      <c r="Q157" s="117"/>
      <c r="R157" s="117">
        <v>0</v>
      </c>
      <c r="S157" s="117">
        <v>7952864.6100000003</v>
      </c>
      <c r="T157" s="77" t="s">
        <v>311</v>
      </c>
      <c r="U157" s="154">
        <v>0</v>
      </c>
      <c r="V157" s="117">
        <v>171230.74</v>
      </c>
      <c r="W157" s="155">
        <v>26188.23</v>
      </c>
      <c r="X157" s="79"/>
    </row>
    <row r="158" spans="1:24" s="73" customFormat="1" ht="30" customHeight="1" x14ac:dyDescent="0.25">
      <c r="A158" s="77">
        <v>150</v>
      </c>
      <c r="B158" s="77" t="s">
        <v>902</v>
      </c>
      <c r="C158" s="77" t="s">
        <v>1384</v>
      </c>
      <c r="D158" s="76" t="s">
        <v>992</v>
      </c>
      <c r="E158" s="153" t="s">
        <v>581</v>
      </c>
      <c r="F158" s="76" t="s">
        <v>993</v>
      </c>
      <c r="G158" s="238" t="s">
        <v>994</v>
      </c>
      <c r="H158" s="238" t="s">
        <v>995</v>
      </c>
      <c r="I158" s="77" t="s">
        <v>306</v>
      </c>
      <c r="J158" s="77" t="s">
        <v>301</v>
      </c>
      <c r="K158" s="77" t="s">
        <v>301</v>
      </c>
      <c r="L158" s="77" t="s">
        <v>65</v>
      </c>
      <c r="M158" s="78" t="s">
        <v>652</v>
      </c>
      <c r="N158" s="117">
        <v>5068725.0999999996</v>
      </c>
      <c r="O158" s="117">
        <v>775216.77</v>
      </c>
      <c r="P158" s="117">
        <v>119264.12</v>
      </c>
      <c r="Q158" s="117"/>
      <c r="R158" s="117">
        <v>0</v>
      </c>
      <c r="S158" s="117">
        <v>5963205.9899999993</v>
      </c>
      <c r="T158" s="77" t="s">
        <v>311</v>
      </c>
      <c r="U158" s="154">
        <v>0</v>
      </c>
      <c r="V158" s="117">
        <v>1751061.96</v>
      </c>
      <c r="W158" s="155">
        <v>112176.70000000001</v>
      </c>
      <c r="X158" s="79"/>
    </row>
    <row r="159" spans="1:24" s="73" customFormat="1" ht="30" customHeight="1" x14ac:dyDescent="0.25">
      <c r="A159" s="77">
        <v>151</v>
      </c>
      <c r="B159" s="77" t="s">
        <v>590</v>
      </c>
      <c r="C159" s="77" t="s">
        <v>1385</v>
      </c>
      <c r="D159" s="76" t="s">
        <v>591</v>
      </c>
      <c r="E159" s="153" t="s">
        <v>974</v>
      </c>
      <c r="F159" s="76" t="s">
        <v>592</v>
      </c>
      <c r="G159" s="238" t="s">
        <v>805</v>
      </c>
      <c r="H159" s="238" t="s">
        <v>806</v>
      </c>
      <c r="I159" s="77" t="s">
        <v>306</v>
      </c>
      <c r="J159" s="77" t="s">
        <v>301</v>
      </c>
      <c r="K159" s="77" t="s">
        <v>363</v>
      </c>
      <c r="L159" s="77" t="s">
        <v>65</v>
      </c>
      <c r="M159" s="78" t="s">
        <v>593</v>
      </c>
      <c r="N159" s="117">
        <v>17653125.489999998</v>
      </c>
      <c r="O159" s="117">
        <v>2699889.78</v>
      </c>
      <c r="P159" s="117">
        <v>415367.66</v>
      </c>
      <c r="Q159" s="117"/>
      <c r="R159" s="117">
        <v>1010400.92</v>
      </c>
      <c r="S159" s="117">
        <v>21778783.850000001</v>
      </c>
      <c r="T159" s="77" t="s">
        <v>311</v>
      </c>
      <c r="U159" s="154">
        <v>0</v>
      </c>
      <c r="V159" s="117">
        <v>656682.29</v>
      </c>
      <c r="W159" s="155">
        <v>100433.76999999999</v>
      </c>
      <c r="X159" s="79"/>
    </row>
    <row r="160" spans="1:24" s="73" customFormat="1" ht="30" customHeight="1" x14ac:dyDescent="0.25">
      <c r="A160" s="77">
        <v>152</v>
      </c>
      <c r="B160" s="77" t="s">
        <v>590</v>
      </c>
      <c r="C160" s="77" t="s">
        <v>1386</v>
      </c>
      <c r="D160" s="76" t="s">
        <v>594</v>
      </c>
      <c r="E160" s="153" t="s">
        <v>584</v>
      </c>
      <c r="F160" s="76" t="s">
        <v>595</v>
      </c>
      <c r="G160" s="238" t="s">
        <v>807</v>
      </c>
      <c r="H160" s="238" t="s">
        <v>874</v>
      </c>
      <c r="I160" s="77" t="s">
        <v>306</v>
      </c>
      <c r="J160" s="77" t="s">
        <v>301</v>
      </c>
      <c r="K160" s="77" t="s">
        <v>301</v>
      </c>
      <c r="L160" s="77" t="s">
        <v>65</v>
      </c>
      <c r="M160" s="78" t="s">
        <v>593</v>
      </c>
      <c r="N160" s="117">
        <v>3119899.04</v>
      </c>
      <c r="O160" s="117">
        <v>477161.03</v>
      </c>
      <c r="P160" s="117">
        <v>73409.39</v>
      </c>
      <c r="Q160" s="117"/>
      <c r="R160" s="117">
        <v>357</v>
      </c>
      <c r="S160" s="117">
        <v>3670826.4600000004</v>
      </c>
      <c r="T160" s="77" t="s">
        <v>80</v>
      </c>
      <c r="U160" s="154">
        <v>1</v>
      </c>
      <c r="V160" s="117">
        <v>2432178.1799999997</v>
      </c>
      <c r="W160" s="155">
        <v>371980.12</v>
      </c>
      <c r="X160" s="79"/>
    </row>
    <row r="161" spans="1:24" s="73" customFormat="1" ht="30" customHeight="1" x14ac:dyDescent="0.25">
      <c r="A161" s="77">
        <v>153</v>
      </c>
      <c r="B161" s="77" t="s">
        <v>590</v>
      </c>
      <c r="C161" s="77" t="s">
        <v>1387</v>
      </c>
      <c r="D161" s="76" t="s">
        <v>596</v>
      </c>
      <c r="E161" s="153" t="s">
        <v>584</v>
      </c>
      <c r="F161" s="76" t="s">
        <v>595</v>
      </c>
      <c r="G161" s="238" t="s">
        <v>807</v>
      </c>
      <c r="H161" s="238" t="s">
        <v>831</v>
      </c>
      <c r="I161" s="77" t="s">
        <v>306</v>
      </c>
      <c r="J161" s="77" t="s">
        <v>301</v>
      </c>
      <c r="K161" s="77" t="s">
        <v>301</v>
      </c>
      <c r="L161" s="77" t="s">
        <v>65</v>
      </c>
      <c r="M161" s="78" t="s">
        <v>593</v>
      </c>
      <c r="N161" s="117">
        <v>5545625.25</v>
      </c>
      <c r="O161" s="117">
        <v>848154.45</v>
      </c>
      <c r="P161" s="117">
        <v>130485.3</v>
      </c>
      <c r="Q161" s="117"/>
      <c r="R161" s="117">
        <v>1071</v>
      </c>
      <c r="S161" s="117">
        <v>6525336</v>
      </c>
      <c r="T161" s="77" t="s">
        <v>311</v>
      </c>
      <c r="U161" s="154">
        <v>3</v>
      </c>
      <c r="V161" s="117">
        <v>3364440.3400000003</v>
      </c>
      <c r="W161" s="155">
        <v>514561.47</v>
      </c>
      <c r="X161" s="79"/>
    </row>
    <row r="162" spans="1:24" s="73" customFormat="1" ht="30" customHeight="1" x14ac:dyDescent="0.25">
      <c r="A162" s="77">
        <v>154</v>
      </c>
      <c r="B162" s="77" t="s">
        <v>590</v>
      </c>
      <c r="C162" s="77" t="s">
        <v>1388</v>
      </c>
      <c r="D162" s="76" t="s">
        <v>597</v>
      </c>
      <c r="E162" s="153" t="s">
        <v>598</v>
      </c>
      <c r="F162" s="76" t="s">
        <v>599</v>
      </c>
      <c r="G162" s="238" t="s">
        <v>808</v>
      </c>
      <c r="H162" s="238" t="s">
        <v>996</v>
      </c>
      <c r="I162" s="77" t="s">
        <v>306</v>
      </c>
      <c r="J162" s="77" t="s">
        <v>301</v>
      </c>
      <c r="K162" s="77" t="s">
        <v>301</v>
      </c>
      <c r="L162" s="77" t="s">
        <v>600</v>
      </c>
      <c r="M162" s="78" t="s">
        <v>593</v>
      </c>
      <c r="N162" s="117">
        <v>17371107.239999998</v>
      </c>
      <c r="O162" s="117">
        <v>3065489.5</v>
      </c>
      <c r="P162" s="117">
        <v>417286.2</v>
      </c>
      <c r="Q162" s="117"/>
      <c r="R162" s="117">
        <v>473915.23</v>
      </c>
      <c r="S162" s="117">
        <v>21327798.169999998</v>
      </c>
      <c r="T162" s="77" t="s">
        <v>311</v>
      </c>
      <c r="U162" s="154">
        <v>7</v>
      </c>
      <c r="V162" s="117">
        <v>13212807.049999999</v>
      </c>
      <c r="W162" s="155">
        <v>2331671.83</v>
      </c>
      <c r="X162" s="79"/>
    </row>
    <row r="163" spans="1:24" s="73" customFormat="1" ht="30" customHeight="1" x14ac:dyDescent="0.25">
      <c r="A163" s="77">
        <v>155</v>
      </c>
      <c r="B163" s="77" t="s">
        <v>590</v>
      </c>
      <c r="C163" s="77" t="s">
        <v>1389</v>
      </c>
      <c r="D163" s="76" t="s">
        <v>601</v>
      </c>
      <c r="E163" s="153" t="s">
        <v>584</v>
      </c>
      <c r="F163" s="76" t="s">
        <v>602</v>
      </c>
      <c r="G163" s="238" t="s">
        <v>809</v>
      </c>
      <c r="H163" s="238" t="s">
        <v>1506</v>
      </c>
      <c r="I163" s="77" t="s">
        <v>306</v>
      </c>
      <c r="J163" s="77" t="s">
        <v>301</v>
      </c>
      <c r="K163" s="77" t="s">
        <v>301</v>
      </c>
      <c r="L163" s="77" t="s">
        <v>65</v>
      </c>
      <c r="M163" s="78" t="s">
        <v>603</v>
      </c>
      <c r="N163" s="117">
        <v>13084390.49</v>
      </c>
      <c r="O163" s="117">
        <v>2001142.09</v>
      </c>
      <c r="P163" s="117">
        <v>307868.02</v>
      </c>
      <c r="Q163" s="117"/>
      <c r="R163" s="117">
        <v>1193977.3400000001</v>
      </c>
      <c r="S163" s="117">
        <v>16587377.939999999</v>
      </c>
      <c r="T163" s="77" t="s">
        <v>311</v>
      </c>
      <c r="U163" s="154">
        <v>4</v>
      </c>
      <c r="V163" s="117">
        <v>9000014.6600000001</v>
      </c>
      <c r="W163" s="155">
        <v>1376472.84</v>
      </c>
      <c r="X163" s="79"/>
    </row>
    <row r="164" spans="1:24" s="73" customFormat="1" ht="30" customHeight="1" x14ac:dyDescent="0.25">
      <c r="A164" s="77">
        <v>156</v>
      </c>
      <c r="B164" s="77" t="s">
        <v>590</v>
      </c>
      <c r="C164" s="77" t="s">
        <v>1390</v>
      </c>
      <c r="D164" s="76" t="s">
        <v>604</v>
      </c>
      <c r="E164" s="153" t="s">
        <v>605</v>
      </c>
      <c r="F164" s="76" t="s">
        <v>606</v>
      </c>
      <c r="G164" s="238" t="s">
        <v>748</v>
      </c>
      <c r="H164" s="238" t="s">
        <v>1130</v>
      </c>
      <c r="I164" s="77" t="s">
        <v>306</v>
      </c>
      <c r="J164" s="77" t="s">
        <v>301</v>
      </c>
      <c r="K164" s="77" t="s">
        <v>301</v>
      </c>
      <c r="L164" s="77" t="s">
        <v>600</v>
      </c>
      <c r="M164" s="78" t="s">
        <v>593</v>
      </c>
      <c r="N164" s="117">
        <v>13277869.439999999</v>
      </c>
      <c r="O164" s="117">
        <v>2343153.4300000002</v>
      </c>
      <c r="P164" s="117">
        <v>318796.39</v>
      </c>
      <c r="Q164" s="117"/>
      <c r="R164" s="117">
        <v>34862.239999999998</v>
      </c>
      <c r="S164" s="117">
        <v>15974681.5</v>
      </c>
      <c r="T164" s="77" t="s">
        <v>311</v>
      </c>
      <c r="U164" s="154">
        <v>2</v>
      </c>
      <c r="V164" s="117">
        <v>5435613.6299999999</v>
      </c>
      <c r="W164" s="155">
        <v>959225.87</v>
      </c>
      <c r="X164" s="79"/>
    </row>
    <row r="165" spans="1:24" s="73" customFormat="1" ht="30" customHeight="1" x14ac:dyDescent="0.25">
      <c r="A165" s="77">
        <v>157</v>
      </c>
      <c r="B165" s="77" t="s">
        <v>590</v>
      </c>
      <c r="C165" s="77" t="s">
        <v>1391</v>
      </c>
      <c r="D165" s="76" t="s">
        <v>607</v>
      </c>
      <c r="E165" s="153" t="s">
        <v>581</v>
      </c>
      <c r="F165" s="76" t="s">
        <v>608</v>
      </c>
      <c r="G165" s="238" t="s">
        <v>810</v>
      </c>
      <c r="H165" s="238" t="s">
        <v>811</v>
      </c>
      <c r="I165" s="77" t="s">
        <v>306</v>
      </c>
      <c r="J165" s="77" t="s">
        <v>301</v>
      </c>
      <c r="K165" s="77" t="s">
        <v>301</v>
      </c>
      <c r="L165" s="77" t="s">
        <v>65</v>
      </c>
      <c r="M165" s="78" t="s">
        <v>609</v>
      </c>
      <c r="N165" s="117">
        <v>18581182.039999999</v>
      </c>
      <c r="O165" s="117">
        <v>2841827.85</v>
      </c>
      <c r="P165" s="117">
        <v>437204.28</v>
      </c>
      <c r="Q165" s="117"/>
      <c r="R165" s="117">
        <v>1963.5</v>
      </c>
      <c r="S165" s="117">
        <v>21862177.670000002</v>
      </c>
      <c r="T165" s="77" t="s">
        <v>311</v>
      </c>
      <c r="U165" s="154">
        <v>0</v>
      </c>
      <c r="V165" s="117">
        <v>5939616.2300000004</v>
      </c>
      <c r="W165" s="155">
        <v>908411.84</v>
      </c>
      <c r="X165" s="79"/>
    </row>
    <row r="166" spans="1:24" s="73" customFormat="1" ht="30" customHeight="1" x14ac:dyDescent="0.25">
      <c r="A166" s="77">
        <v>158</v>
      </c>
      <c r="B166" s="77" t="s">
        <v>590</v>
      </c>
      <c r="C166" s="77" t="s">
        <v>1392</v>
      </c>
      <c r="D166" s="76" t="s">
        <v>610</v>
      </c>
      <c r="E166" s="153" t="s">
        <v>611</v>
      </c>
      <c r="F166" s="76" t="s">
        <v>612</v>
      </c>
      <c r="G166" s="238" t="s">
        <v>812</v>
      </c>
      <c r="H166" s="238" t="s">
        <v>836</v>
      </c>
      <c r="I166" s="77" t="s">
        <v>306</v>
      </c>
      <c r="J166" s="77" t="s">
        <v>301</v>
      </c>
      <c r="K166" s="77" t="s">
        <v>613</v>
      </c>
      <c r="L166" s="77" t="s">
        <v>600</v>
      </c>
      <c r="M166" s="78" t="s">
        <v>593</v>
      </c>
      <c r="N166" s="117">
        <v>16225751.35</v>
      </c>
      <c r="O166" s="117">
        <v>2863367.88</v>
      </c>
      <c r="P166" s="117">
        <v>389573.86</v>
      </c>
      <c r="Q166" s="117"/>
      <c r="R166" s="117">
        <v>1388536.66</v>
      </c>
      <c r="S166" s="117">
        <v>20867229.75</v>
      </c>
      <c r="T166" s="77" t="s">
        <v>311</v>
      </c>
      <c r="U166" s="154">
        <v>2</v>
      </c>
      <c r="V166" s="117">
        <v>10405375.319999998</v>
      </c>
      <c r="W166" s="155">
        <v>1836242.6500000004</v>
      </c>
      <c r="X166" s="79"/>
    </row>
    <row r="167" spans="1:24" s="73" customFormat="1" ht="30" customHeight="1" x14ac:dyDescent="0.25">
      <c r="A167" s="77">
        <v>159</v>
      </c>
      <c r="B167" s="77" t="s">
        <v>590</v>
      </c>
      <c r="C167" s="77" t="s">
        <v>1393</v>
      </c>
      <c r="D167" s="76" t="s">
        <v>614</v>
      </c>
      <c r="E167" s="153" t="s">
        <v>581</v>
      </c>
      <c r="F167" s="76" t="s">
        <v>615</v>
      </c>
      <c r="G167" s="238" t="s">
        <v>814</v>
      </c>
      <c r="H167" s="238" t="s">
        <v>801</v>
      </c>
      <c r="I167" s="77" t="s">
        <v>306</v>
      </c>
      <c r="J167" s="77" t="s">
        <v>301</v>
      </c>
      <c r="K167" s="77" t="s">
        <v>301</v>
      </c>
      <c r="L167" s="77" t="s">
        <v>65</v>
      </c>
      <c r="M167" s="78" t="s">
        <v>593</v>
      </c>
      <c r="N167" s="117">
        <v>11304790.08</v>
      </c>
      <c r="O167" s="117">
        <v>1728967.88</v>
      </c>
      <c r="P167" s="117">
        <v>265995.06</v>
      </c>
      <c r="Q167" s="117"/>
      <c r="R167" s="117">
        <v>12441.45</v>
      </c>
      <c r="S167" s="117">
        <v>13312194.470000001</v>
      </c>
      <c r="T167" s="77" t="s">
        <v>311</v>
      </c>
      <c r="U167" s="154">
        <v>1</v>
      </c>
      <c r="V167" s="117">
        <v>3788859.0100000002</v>
      </c>
      <c r="W167" s="155">
        <v>579472.52999999991</v>
      </c>
      <c r="X167" s="79"/>
    </row>
    <row r="168" spans="1:24" s="73" customFormat="1" ht="30" customHeight="1" x14ac:dyDescent="0.25">
      <c r="A168" s="77">
        <v>160</v>
      </c>
      <c r="B168" s="77" t="s">
        <v>590</v>
      </c>
      <c r="C168" s="77" t="s">
        <v>1394</v>
      </c>
      <c r="D168" s="76" t="s">
        <v>616</v>
      </c>
      <c r="E168" s="153" t="s">
        <v>581</v>
      </c>
      <c r="F168" s="76" t="s">
        <v>617</v>
      </c>
      <c r="G168" s="238" t="s">
        <v>815</v>
      </c>
      <c r="H168" s="238" t="s">
        <v>816</v>
      </c>
      <c r="I168" s="77" t="s">
        <v>306</v>
      </c>
      <c r="J168" s="77" t="s">
        <v>301</v>
      </c>
      <c r="K168" s="77" t="s">
        <v>301</v>
      </c>
      <c r="L168" s="77" t="s">
        <v>65</v>
      </c>
      <c r="M168" s="78" t="s">
        <v>593</v>
      </c>
      <c r="N168" s="117">
        <v>17806552.43</v>
      </c>
      <c r="O168" s="117">
        <v>2723355.06</v>
      </c>
      <c r="P168" s="117">
        <v>418977.7</v>
      </c>
      <c r="Q168" s="117"/>
      <c r="R168" s="117">
        <v>1504831.1</v>
      </c>
      <c r="S168" s="117">
        <v>22453716.289999999</v>
      </c>
      <c r="T168" s="77" t="s">
        <v>311</v>
      </c>
      <c r="U168" s="154">
        <v>1</v>
      </c>
      <c r="V168" s="117">
        <v>13936251.35</v>
      </c>
      <c r="W168" s="155">
        <v>2131426.5900000003</v>
      </c>
      <c r="X168" s="79"/>
    </row>
    <row r="169" spans="1:24" s="73" customFormat="1" ht="30" customHeight="1" x14ac:dyDescent="0.25">
      <c r="A169" s="77">
        <v>161</v>
      </c>
      <c r="B169" s="77" t="s">
        <v>590</v>
      </c>
      <c r="C169" s="77" t="s">
        <v>1395</v>
      </c>
      <c r="D169" s="76" t="s">
        <v>618</v>
      </c>
      <c r="E169" s="153" t="s">
        <v>581</v>
      </c>
      <c r="F169" s="76" t="s">
        <v>619</v>
      </c>
      <c r="G169" s="238" t="s">
        <v>817</v>
      </c>
      <c r="H169" s="238" t="s">
        <v>801</v>
      </c>
      <c r="I169" s="77" t="s">
        <v>306</v>
      </c>
      <c r="J169" s="77" t="s">
        <v>301</v>
      </c>
      <c r="K169" s="77" t="s">
        <v>301</v>
      </c>
      <c r="L169" s="77" t="s">
        <v>65</v>
      </c>
      <c r="M169" s="78" t="s">
        <v>593</v>
      </c>
      <c r="N169" s="117">
        <v>16231304.82</v>
      </c>
      <c r="O169" s="117">
        <v>2482434.85</v>
      </c>
      <c r="P169" s="117">
        <v>381913.06</v>
      </c>
      <c r="Q169" s="117"/>
      <c r="R169" s="117">
        <v>1531.53</v>
      </c>
      <c r="S169" s="117">
        <v>19097184.260000002</v>
      </c>
      <c r="T169" s="77" t="s">
        <v>311</v>
      </c>
      <c r="U169" s="154">
        <v>2</v>
      </c>
      <c r="V169" s="117">
        <v>11226746.990000002</v>
      </c>
      <c r="W169" s="155">
        <v>1717031.9200000004</v>
      </c>
      <c r="X169" s="79"/>
    </row>
    <row r="170" spans="1:24" s="73" customFormat="1" ht="30" customHeight="1" x14ac:dyDescent="0.25">
      <c r="A170" s="77">
        <v>162</v>
      </c>
      <c r="B170" s="77" t="s">
        <v>590</v>
      </c>
      <c r="C170" s="77" t="s">
        <v>1396</v>
      </c>
      <c r="D170" s="76" t="s">
        <v>620</v>
      </c>
      <c r="E170" s="153" t="s">
        <v>621</v>
      </c>
      <c r="F170" s="76" t="s">
        <v>622</v>
      </c>
      <c r="G170" s="238" t="s">
        <v>818</v>
      </c>
      <c r="H170" s="238" t="s">
        <v>819</v>
      </c>
      <c r="I170" s="77" t="s">
        <v>306</v>
      </c>
      <c r="J170" s="77" t="s">
        <v>301</v>
      </c>
      <c r="K170" s="77" t="s">
        <v>301</v>
      </c>
      <c r="L170" s="77" t="s">
        <v>600</v>
      </c>
      <c r="M170" s="78" t="s">
        <v>593</v>
      </c>
      <c r="N170" s="117">
        <v>3835419.25</v>
      </c>
      <c r="O170" s="117">
        <v>676838.7</v>
      </c>
      <c r="P170" s="117">
        <v>92086.9</v>
      </c>
      <c r="Q170" s="117"/>
      <c r="R170" s="117">
        <v>0</v>
      </c>
      <c r="S170" s="117">
        <v>4604344.8500000006</v>
      </c>
      <c r="T170" s="77" t="s">
        <v>311</v>
      </c>
      <c r="U170" s="154">
        <v>2</v>
      </c>
      <c r="V170" s="117">
        <v>2468293.6099999994</v>
      </c>
      <c r="W170" s="155">
        <v>435581.14999999997</v>
      </c>
      <c r="X170" s="79"/>
    </row>
    <row r="171" spans="1:24" s="73" customFormat="1" ht="30" customHeight="1" x14ac:dyDescent="0.25">
      <c r="A171" s="77">
        <v>163</v>
      </c>
      <c r="B171" s="77" t="s">
        <v>590</v>
      </c>
      <c r="C171" s="77" t="s">
        <v>1397</v>
      </c>
      <c r="D171" s="76" t="s">
        <v>623</v>
      </c>
      <c r="E171" s="153" t="s">
        <v>584</v>
      </c>
      <c r="F171" s="76" t="s">
        <v>624</v>
      </c>
      <c r="G171" s="238" t="s">
        <v>820</v>
      </c>
      <c r="H171" s="238" t="s">
        <v>821</v>
      </c>
      <c r="I171" s="77" t="s">
        <v>306</v>
      </c>
      <c r="J171" s="77" t="s">
        <v>301</v>
      </c>
      <c r="K171" s="77" t="s">
        <v>301</v>
      </c>
      <c r="L171" s="77" t="s">
        <v>65</v>
      </c>
      <c r="M171" s="78" t="s">
        <v>593</v>
      </c>
      <c r="N171" s="117">
        <v>4888467.34</v>
      </c>
      <c r="O171" s="117">
        <v>747647.94</v>
      </c>
      <c r="P171" s="117">
        <v>115022.77</v>
      </c>
      <c r="Q171" s="117"/>
      <c r="R171" s="117">
        <v>1071</v>
      </c>
      <c r="S171" s="117">
        <v>5752209.0499999989</v>
      </c>
      <c r="T171" s="77" t="s">
        <v>311</v>
      </c>
      <c r="U171" s="154">
        <v>2</v>
      </c>
      <c r="V171" s="117">
        <v>1044017.77</v>
      </c>
      <c r="W171" s="155">
        <v>159673.31</v>
      </c>
      <c r="X171" s="79"/>
    </row>
    <row r="172" spans="1:24" s="73" customFormat="1" ht="30" customHeight="1" x14ac:dyDescent="0.25">
      <c r="A172" s="77">
        <v>164</v>
      </c>
      <c r="B172" s="77" t="s">
        <v>625</v>
      </c>
      <c r="C172" s="77" t="s">
        <v>1398</v>
      </c>
      <c r="D172" s="76" t="s">
        <v>1131</v>
      </c>
      <c r="E172" s="153" t="s">
        <v>824</v>
      </c>
      <c r="F172" s="76" t="s">
        <v>637</v>
      </c>
      <c r="G172" s="238" t="s">
        <v>1132</v>
      </c>
      <c r="H172" s="238" t="s">
        <v>1002</v>
      </c>
      <c r="I172" s="77" t="s">
        <v>306</v>
      </c>
      <c r="J172" s="77" t="s">
        <v>301</v>
      </c>
      <c r="K172" s="77" t="s">
        <v>363</v>
      </c>
      <c r="L172" s="77" t="s">
        <v>65</v>
      </c>
      <c r="M172" s="78" t="s">
        <v>630</v>
      </c>
      <c r="N172" s="117">
        <v>3264084.88</v>
      </c>
      <c r="O172" s="117">
        <v>1305633.47</v>
      </c>
      <c r="P172" s="117">
        <v>93260.04</v>
      </c>
      <c r="Q172" s="117"/>
      <c r="R172" s="117">
        <v>622040.15</v>
      </c>
      <c r="S172" s="117">
        <v>5285018.54</v>
      </c>
      <c r="T172" s="77" t="s">
        <v>311</v>
      </c>
      <c r="U172" s="154">
        <v>0</v>
      </c>
      <c r="V172" s="117">
        <v>36135.54</v>
      </c>
      <c r="W172" s="155">
        <v>14454.21</v>
      </c>
      <c r="X172" s="79"/>
    </row>
    <row r="173" spans="1:24" s="73" customFormat="1" ht="30" customHeight="1" x14ac:dyDescent="0.25">
      <c r="A173" s="77">
        <v>165</v>
      </c>
      <c r="B173" s="77" t="s">
        <v>625</v>
      </c>
      <c r="C173" s="77" t="s">
        <v>1399</v>
      </c>
      <c r="D173" s="76" t="s">
        <v>997</v>
      </c>
      <c r="E173" s="153" t="s">
        <v>974</v>
      </c>
      <c r="F173" s="76" t="s">
        <v>998</v>
      </c>
      <c r="G173" s="238" t="s">
        <v>999</v>
      </c>
      <c r="H173" s="238" t="s">
        <v>792</v>
      </c>
      <c r="I173" s="77" t="s">
        <v>306</v>
      </c>
      <c r="J173" s="77" t="s">
        <v>301</v>
      </c>
      <c r="K173" s="77" t="s">
        <v>363</v>
      </c>
      <c r="L173" s="77" t="s">
        <v>65</v>
      </c>
      <c r="M173" s="78" t="s">
        <v>634</v>
      </c>
      <c r="N173" s="117">
        <v>7231924.2300000004</v>
      </c>
      <c r="O173" s="117">
        <v>2892769.65</v>
      </c>
      <c r="P173" s="117">
        <v>206626.43</v>
      </c>
      <c r="Q173" s="117"/>
      <c r="R173" s="117">
        <v>0</v>
      </c>
      <c r="S173" s="117">
        <v>10331320.310000001</v>
      </c>
      <c r="T173" s="77" t="s">
        <v>311</v>
      </c>
      <c r="U173" s="154">
        <v>0</v>
      </c>
      <c r="V173" s="117">
        <v>46267.85</v>
      </c>
      <c r="W173" s="155">
        <v>18507.14</v>
      </c>
      <c r="X173" s="79"/>
    </row>
    <row r="174" spans="1:24" s="73" customFormat="1" ht="30" customHeight="1" x14ac:dyDescent="0.25">
      <c r="A174" s="77">
        <v>166</v>
      </c>
      <c r="B174" s="77" t="s">
        <v>625</v>
      </c>
      <c r="C174" s="77" t="s">
        <v>1400</v>
      </c>
      <c r="D174" s="76" t="s">
        <v>626</v>
      </c>
      <c r="E174" s="153" t="s">
        <v>627</v>
      </c>
      <c r="F174" s="76" t="s">
        <v>628</v>
      </c>
      <c r="G174" s="238" t="s">
        <v>775</v>
      </c>
      <c r="H174" s="238" t="s">
        <v>867</v>
      </c>
      <c r="I174" s="77" t="s">
        <v>306</v>
      </c>
      <c r="J174" s="77" t="s">
        <v>301</v>
      </c>
      <c r="K174" s="77" t="s">
        <v>629</v>
      </c>
      <c r="L174" s="77" t="s">
        <v>65</v>
      </c>
      <c r="M174" s="78" t="s">
        <v>630</v>
      </c>
      <c r="N174" s="117">
        <v>1863162.18</v>
      </c>
      <c r="O174" s="117">
        <v>284954.19</v>
      </c>
      <c r="P174" s="117">
        <v>43839.11</v>
      </c>
      <c r="Q174" s="117"/>
      <c r="R174" s="117">
        <v>130743.11</v>
      </c>
      <c r="S174" s="117">
        <v>2322698.59</v>
      </c>
      <c r="T174" s="77" t="s">
        <v>311</v>
      </c>
      <c r="U174" s="154">
        <v>2</v>
      </c>
      <c r="V174" s="117">
        <v>1035792.17</v>
      </c>
      <c r="W174" s="155">
        <v>158415.27000000002</v>
      </c>
      <c r="X174" s="79"/>
    </row>
    <row r="175" spans="1:24" s="73" customFormat="1" ht="30" customHeight="1" x14ac:dyDescent="0.25">
      <c r="A175" s="77">
        <v>167</v>
      </c>
      <c r="B175" s="77" t="s">
        <v>625</v>
      </c>
      <c r="C175" s="77" t="s">
        <v>1401</v>
      </c>
      <c r="D175" s="76" t="s">
        <v>1000</v>
      </c>
      <c r="E175" s="153" t="s">
        <v>824</v>
      </c>
      <c r="F175" s="76" t="s">
        <v>637</v>
      </c>
      <c r="G175" s="238" t="s">
        <v>1001</v>
      </c>
      <c r="H175" s="238" t="s">
        <v>1002</v>
      </c>
      <c r="I175" s="77" t="s">
        <v>306</v>
      </c>
      <c r="J175" s="77" t="s">
        <v>301</v>
      </c>
      <c r="K175" s="77" t="s">
        <v>301</v>
      </c>
      <c r="L175" s="77" t="s">
        <v>65</v>
      </c>
      <c r="M175" s="78" t="s">
        <v>630</v>
      </c>
      <c r="N175" s="117">
        <v>3264010.16</v>
      </c>
      <c r="O175" s="117">
        <v>1305601.46</v>
      </c>
      <c r="P175" s="117">
        <v>93260.04</v>
      </c>
      <c r="Q175" s="117"/>
      <c r="R175" s="117">
        <v>920275.05</v>
      </c>
      <c r="S175" s="117">
        <v>5583146.71</v>
      </c>
      <c r="T175" s="77" t="s">
        <v>311</v>
      </c>
      <c r="U175" s="154">
        <v>0</v>
      </c>
      <c r="V175" s="117">
        <v>62724.9</v>
      </c>
      <c r="W175" s="155">
        <v>25089.96</v>
      </c>
      <c r="X175" s="79"/>
    </row>
    <row r="176" spans="1:24" s="73" customFormat="1" ht="30" customHeight="1" x14ac:dyDescent="0.25">
      <c r="A176" s="77">
        <v>168</v>
      </c>
      <c r="B176" s="77" t="s">
        <v>625</v>
      </c>
      <c r="C176" s="77" t="s">
        <v>1402</v>
      </c>
      <c r="D176" s="76" t="s">
        <v>631</v>
      </c>
      <c r="E176" s="153" t="s">
        <v>632</v>
      </c>
      <c r="F176" s="76" t="s">
        <v>633</v>
      </c>
      <c r="G176" s="238" t="s">
        <v>822</v>
      </c>
      <c r="H176" s="238" t="s">
        <v>703</v>
      </c>
      <c r="I176" s="77" t="s">
        <v>306</v>
      </c>
      <c r="J176" s="77" t="s">
        <v>301</v>
      </c>
      <c r="K176" s="77" t="s">
        <v>301</v>
      </c>
      <c r="L176" s="77" t="s">
        <v>575</v>
      </c>
      <c r="M176" s="78" t="s">
        <v>634</v>
      </c>
      <c r="N176" s="117">
        <v>22881152.649999999</v>
      </c>
      <c r="O176" s="117">
        <v>9150461.8599999994</v>
      </c>
      <c r="P176" s="117">
        <v>655746.42000000004</v>
      </c>
      <c r="Q176" s="117"/>
      <c r="R176" s="117">
        <v>125609.68</v>
      </c>
      <c r="S176" s="117">
        <v>32812970.609999999</v>
      </c>
      <c r="T176" s="77" t="s">
        <v>80</v>
      </c>
      <c r="U176" s="154">
        <v>2</v>
      </c>
      <c r="V176" s="117">
        <v>22410346.260000002</v>
      </c>
      <c r="W176" s="155">
        <v>8963914.5999999996</v>
      </c>
      <c r="X176" s="79"/>
    </row>
    <row r="177" spans="1:24" s="73" customFormat="1" ht="30" customHeight="1" x14ac:dyDescent="0.25">
      <c r="A177" s="77">
        <v>169</v>
      </c>
      <c r="B177" s="77" t="s">
        <v>625</v>
      </c>
      <c r="C177" s="77" t="s">
        <v>1403</v>
      </c>
      <c r="D177" s="76" t="s">
        <v>1003</v>
      </c>
      <c r="E177" s="153" t="s">
        <v>824</v>
      </c>
      <c r="F177" s="76" t="s">
        <v>637</v>
      </c>
      <c r="G177" s="238" t="s">
        <v>1004</v>
      </c>
      <c r="H177" s="238" t="s">
        <v>1002</v>
      </c>
      <c r="I177" s="77" t="s">
        <v>306</v>
      </c>
      <c r="J177" s="77" t="s">
        <v>301</v>
      </c>
      <c r="K177" s="77" t="s">
        <v>449</v>
      </c>
      <c r="L177" s="77" t="s">
        <v>65</v>
      </c>
      <c r="M177" s="78" t="s">
        <v>630</v>
      </c>
      <c r="N177" s="117">
        <v>3263998.29</v>
      </c>
      <c r="O177" s="117">
        <v>1305599.25</v>
      </c>
      <c r="P177" s="117">
        <v>93257.13</v>
      </c>
      <c r="Q177" s="117"/>
      <c r="R177" s="117">
        <v>0</v>
      </c>
      <c r="S177" s="117">
        <v>4662854.67</v>
      </c>
      <c r="T177" s="77" t="s">
        <v>311</v>
      </c>
      <c r="U177" s="154">
        <v>0</v>
      </c>
      <c r="V177" s="117">
        <v>48730.5</v>
      </c>
      <c r="W177" s="155">
        <v>19492.2</v>
      </c>
      <c r="X177" s="79"/>
    </row>
    <row r="178" spans="1:24" s="73" customFormat="1" ht="30" customHeight="1" x14ac:dyDescent="0.25">
      <c r="A178" s="77">
        <v>170</v>
      </c>
      <c r="B178" s="77" t="s">
        <v>625</v>
      </c>
      <c r="C178" s="77" t="s">
        <v>1404</v>
      </c>
      <c r="D178" s="76" t="s">
        <v>1005</v>
      </c>
      <c r="E178" s="153" t="s">
        <v>824</v>
      </c>
      <c r="F178" s="76" t="s">
        <v>1006</v>
      </c>
      <c r="G178" s="238" t="s">
        <v>1007</v>
      </c>
      <c r="H178" s="238" t="s">
        <v>1002</v>
      </c>
      <c r="I178" s="77" t="s">
        <v>306</v>
      </c>
      <c r="J178" s="77" t="s">
        <v>301</v>
      </c>
      <c r="K178" s="77" t="s">
        <v>301</v>
      </c>
      <c r="L178" s="77" t="s">
        <v>65</v>
      </c>
      <c r="M178" s="78" t="s">
        <v>630</v>
      </c>
      <c r="N178" s="117">
        <v>3264055.62</v>
      </c>
      <c r="O178" s="117">
        <v>1305620.94</v>
      </c>
      <c r="P178" s="117">
        <v>93260.03</v>
      </c>
      <c r="Q178" s="117"/>
      <c r="R178" s="117">
        <v>491911.48</v>
      </c>
      <c r="S178" s="117">
        <v>5154848.07</v>
      </c>
      <c r="T178" s="77" t="s">
        <v>311</v>
      </c>
      <c r="U178" s="154">
        <v>0</v>
      </c>
      <c r="V178" s="117">
        <v>57810.200000000004</v>
      </c>
      <c r="W178" s="155">
        <v>23124.080000000002</v>
      </c>
      <c r="X178" s="79"/>
    </row>
    <row r="179" spans="1:24" s="73" customFormat="1" ht="30" customHeight="1" x14ac:dyDescent="0.25">
      <c r="A179" s="77">
        <v>171</v>
      </c>
      <c r="B179" s="77" t="s">
        <v>625</v>
      </c>
      <c r="C179" s="77" t="s">
        <v>1405</v>
      </c>
      <c r="D179" s="76" t="s">
        <v>1008</v>
      </c>
      <c r="E179" s="153" t="s">
        <v>824</v>
      </c>
      <c r="F179" s="76" t="s">
        <v>637</v>
      </c>
      <c r="G179" s="238" t="s">
        <v>1007</v>
      </c>
      <c r="H179" s="238" t="s">
        <v>1002</v>
      </c>
      <c r="I179" s="77" t="s">
        <v>306</v>
      </c>
      <c r="J179" s="77" t="s">
        <v>301</v>
      </c>
      <c r="K179" s="77" t="s">
        <v>301</v>
      </c>
      <c r="L179" s="77" t="s">
        <v>65</v>
      </c>
      <c r="M179" s="78" t="s">
        <v>630</v>
      </c>
      <c r="N179" s="117">
        <v>1739667.17</v>
      </c>
      <c r="O179" s="117">
        <v>695866.84</v>
      </c>
      <c r="P179" s="117">
        <v>49704.81</v>
      </c>
      <c r="Q179" s="117"/>
      <c r="R179" s="117">
        <v>0</v>
      </c>
      <c r="S179" s="117">
        <v>2485238.8199999998</v>
      </c>
      <c r="T179" s="77" t="s">
        <v>311</v>
      </c>
      <c r="U179" s="154">
        <v>0</v>
      </c>
      <c r="V179" s="117">
        <v>48730.5</v>
      </c>
      <c r="W179" s="155">
        <v>19492.199999999997</v>
      </c>
      <c r="X179" s="79"/>
    </row>
    <row r="180" spans="1:24" s="73" customFormat="1" ht="30" customHeight="1" x14ac:dyDescent="0.25">
      <c r="A180" s="77">
        <v>172</v>
      </c>
      <c r="B180" s="77" t="s">
        <v>625</v>
      </c>
      <c r="C180" s="77" t="s">
        <v>1406</v>
      </c>
      <c r="D180" s="76" t="s">
        <v>1009</v>
      </c>
      <c r="E180" s="153" t="s">
        <v>584</v>
      </c>
      <c r="F180" s="76" t="s">
        <v>1010</v>
      </c>
      <c r="G180" s="238" t="s">
        <v>1011</v>
      </c>
      <c r="H180" s="238" t="s">
        <v>1012</v>
      </c>
      <c r="I180" s="77" t="s">
        <v>306</v>
      </c>
      <c r="J180" s="77" t="s">
        <v>301</v>
      </c>
      <c r="K180" s="77" t="s">
        <v>301</v>
      </c>
      <c r="L180" s="77" t="s">
        <v>65</v>
      </c>
      <c r="M180" s="78" t="s">
        <v>634</v>
      </c>
      <c r="N180" s="117">
        <v>6829098.8700000001</v>
      </c>
      <c r="O180" s="117">
        <v>2731639.54</v>
      </c>
      <c r="P180" s="117">
        <v>195117.12</v>
      </c>
      <c r="Q180" s="117"/>
      <c r="R180" s="117">
        <v>0</v>
      </c>
      <c r="S180" s="117">
        <v>9755855.5299999993</v>
      </c>
      <c r="T180" s="77" t="s">
        <v>311</v>
      </c>
      <c r="U180" s="154">
        <v>0</v>
      </c>
      <c r="V180" s="117">
        <v>1353098.7</v>
      </c>
      <c r="W180" s="155">
        <v>151239.48000000001</v>
      </c>
      <c r="X180" s="79"/>
    </row>
    <row r="181" spans="1:24" s="73" customFormat="1" ht="30" customHeight="1" x14ac:dyDescent="0.25">
      <c r="A181" s="77">
        <v>173</v>
      </c>
      <c r="B181" s="77" t="s">
        <v>625</v>
      </c>
      <c r="C181" s="77" t="s">
        <v>1407</v>
      </c>
      <c r="D181" s="76" t="s">
        <v>635</v>
      </c>
      <c r="E181" s="153" t="s">
        <v>632</v>
      </c>
      <c r="F181" s="76" t="s">
        <v>636</v>
      </c>
      <c r="G181" s="238" t="s">
        <v>823</v>
      </c>
      <c r="H181" s="238" t="s">
        <v>703</v>
      </c>
      <c r="I181" s="77" t="s">
        <v>306</v>
      </c>
      <c r="J181" s="77" t="s">
        <v>301</v>
      </c>
      <c r="K181" s="77" t="s">
        <v>301</v>
      </c>
      <c r="L181" s="77" t="s">
        <v>575</v>
      </c>
      <c r="M181" s="78" t="s">
        <v>634</v>
      </c>
      <c r="N181" s="117">
        <v>9498036.75</v>
      </c>
      <c r="O181" s="117">
        <v>1237650.78</v>
      </c>
      <c r="P181" s="117">
        <v>2832936.37</v>
      </c>
      <c r="Q181" s="117"/>
      <c r="R181" s="117">
        <v>0</v>
      </c>
      <c r="S181" s="117">
        <v>13568623.899999999</v>
      </c>
      <c r="T181" s="77" t="s">
        <v>80</v>
      </c>
      <c r="U181" s="154">
        <v>2</v>
      </c>
      <c r="V181" s="117">
        <v>9394023.9599999934</v>
      </c>
      <c r="W181" s="155">
        <v>1206455.1300000001</v>
      </c>
      <c r="X181" s="79"/>
    </row>
    <row r="182" spans="1:24" s="73" customFormat="1" ht="30" customHeight="1" x14ac:dyDescent="0.25">
      <c r="A182" s="77">
        <v>174</v>
      </c>
      <c r="B182" s="77" t="s">
        <v>625</v>
      </c>
      <c r="C182" s="77" t="s">
        <v>1408</v>
      </c>
      <c r="D182" s="76" t="s">
        <v>907</v>
      </c>
      <c r="E182" s="153" t="s">
        <v>824</v>
      </c>
      <c r="F182" s="76" t="s">
        <v>637</v>
      </c>
      <c r="G182" s="238" t="s">
        <v>825</v>
      </c>
      <c r="H182" s="238" t="s">
        <v>1409</v>
      </c>
      <c r="I182" s="77" t="s">
        <v>306</v>
      </c>
      <c r="J182" s="77" t="s">
        <v>301</v>
      </c>
      <c r="K182" s="77" t="s">
        <v>638</v>
      </c>
      <c r="L182" s="77" t="s">
        <v>65</v>
      </c>
      <c r="M182" s="78" t="s">
        <v>630</v>
      </c>
      <c r="N182" s="117">
        <v>3842584.6</v>
      </c>
      <c r="O182" s="117">
        <v>587689.4</v>
      </c>
      <c r="P182" s="117">
        <v>90413.75</v>
      </c>
      <c r="Q182" s="117"/>
      <c r="R182" s="117">
        <v>3350390.1</v>
      </c>
      <c r="S182" s="117">
        <v>7871077.8499999996</v>
      </c>
      <c r="T182" s="77" t="s">
        <v>311</v>
      </c>
      <c r="U182" s="154">
        <v>1</v>
      </c>
      <c r="V182" s="117">
        <v>174252.71</v>
      </c>
      <c r="W182" s="155">
        <v>26650.400000000001</v>
      </c>
      <c r="X182" s="79"/>
    </row>
    <row r="183" spans="1:24" s="73" customFormat="1" ht="30" customHeight="1" x14ac:dyDescent="0.25">
      <c r="A183" s="77">
        <v>175</v>
      </c>
      <c r="B183" s="77" t="s">
        <v>625</v>
      </c>
      <c r="C183" s="77" t="s">
        <v>1410</v>
      </c>
      <c r="D183" s="76" t="s">
        <v>639</v>
      </c>
      <c r="E183" s="153" t="s">
        <v>640</v>
      </c>
      <c r="F183" s="76" t="s">
        <v>641</v>
      </c>
      <c r="G183" s="238" t="s">
        <v>826</v>
      </c>
      <c r="H183" s="238" t="s">
        <v>967</v>
      </c>
      <c r="I183" s="77" t="s">
        <v>306</v>
      </c>
      <c r="J183" s="77" t="s">
        <v>301</v>
      </c>
      <c r="K183" s="77" t="s">
        <v>642</v>
      </c>
      <c r="L183" s="77" t="s">
        <v>65</v>
      </c>
      <c r="M183" s="78" t="s">
        <v>630</v>
      </c>
      <c r="N183" s="117">
        <v>2210398.48</v>
      </c>
      <c r="O183" s="117">
        <v>338060.95</v>
      </c>
      <c r="P183" s="117">
        <v>52009.38</v>
      </c>
      <c r="Q183" s="117"/>
      <c r="R183" s="117">
        <v>0</v>
      </c>
      <c r="S183" s="117">
        <v>2600468.81</v>
      </c>
      <c r="T183" s="77" t="s">
        <v>311</v>
      </c>
      <c r="U183" s="154">
        <v>3</v>
      </c>
      <c r="V183" s="117">
        <v>1058057.1399999999</v>
      </c>
      <c r="W183" s="155">
        <v>161887.21</v>
      </c>
      <c r="X183" s="79"/>
    </row>
    <row r="184" spans="1:24" s="73" customFormat="1" ht="30" customHeight="1" x14ac:dyDescent="0.25">
      <c r="A184" s="77">
        <v>176</v>
      </c>
      <c r="B184" s="77" t="s">
        <v>625</v>
      </c>
      <c r="C184" s="77" t="s">
        <v>1411</v>
      </c>
      <c r="D184" s="76" t="s">
        <v>1133</v>
      </c>
      <c r="E184" s="153" t="s">
        <v>584</v>
      </c>
      <c r="F184" s="76" t="s">
        <v>1134</v>
      </c>
      <c r="G184" s="238" t="s">
        <v>785</v>
      </c>
      <c r="H184" s="238" t="s">
        <v>1012</v>
      </c>
      <c r="I184" s="77" t="s">
        <v>306</v>
      </c>
      <c r="J184" s="77" t="s">
        <v>301</v>
      </c>
      <c r="K184" s="77" t="s">
        <v>301</v>
      </c>
      <c r="L184" s="77" t="s">
        <v>65</v>
      </c>
      <c r="M184" s="78" t="s">
        <v>634</v>
      </c>
      <c r="N184" s="117">
        <v>4784303.99</v>
      </c>
      <c r="O184" s="117">
        <v>1913721.6</v>
      </c>
      <c r="P184" s="117">
        <v>136694.39999999999</v>
      </c>
      <c r="Q184" s="117"/>
      <c r="R184" s="117">
        <v>5343653.74</v>
      </c>
      <c r="S184" s="117">
        <v>12178373.73</v>
      </c>
      <c r="T184" s="77" t="s">
        <v>311</v>
      </c>
      <c r="U184" s="154">
        <v>0</v>
      </c>
      <c r="V184" s="117">
        <v>78630.080000000002</v>
      </c>
      <c r="W184" s="155">
        <v>31452.03</v>
      </c>
      <c r="X184" s="79"/>
    </row>
    <row r="185" spans="1:24" s="73" customFormat="1" ht="30" customHeight="1" x14ac:dyDescent="0.25">
      <c r="A185" s="77">
        <v>177</v>
      </c>
      <c r="B185" s="77" t="s">
        <v>643</v>
      </c>
      <c r="C185" s="77" t="s">
        <v>1412</v>
      </c>
      <c r="D185" s="76" t="s">
        <v>644</v>
      </c>
      <c r="E185" s="153" t="s">
        <v>645</v>
      </c>
      <c r="F185" s="76" t="s">
        <v>646</v>
      </c>
      <c r="G185" s="238" t="s">
        <v>827</v>
      </c>
      <c r="H185" s="238" t="s">
        <v>801</v>
      </c>
      <c r="I185" s="77" t="s">
        <v>306</v>
      </c>
      <c r="J185" s="77" t="s">
        <v>301</v>
      </c>
      <c r="K185" s="77" t="s">
        <v>301</v>
      </c>
      <c r="L185" s="77" t="s">
        <v>579</v>
      </c>
      <c r="M185" s="78" t="s">
        <v>647</v>
      </c>
      <c r="N185" s="117">
        <v>14519986.32</v>
      </c>
      <c r="O185" s="117">
        <v>2562350.52</v>
      </c>
      <c r="P185" s="117">
        <v>0</v>
      </c>
      <c r="Q185" s="117"/>
      <c r="R185" s="117">
        <v>700257.99</v>
      </c>
      <c r="S185" s="117">
        <v>17782594.829999998</v>
      </c>
      <c r="T185" s="77" t="s">
        <v>311</v>
      </c>
      <c r="U185" s="154">
        <v>2</v>
      </c>
      <c r="V185" s="117">
        <v>5640869.04</v>
      </c>
      <c r="W185" s="155">
        <v>263619.37</v>
      </c>
      <c r="X185" s="79"/>
    </row>
    <row r="186" spans="1:24" s="73" customFormat="1" ht="30" customHeight="1" x14ac:dyDescent="0.25">
      <c r="A186" s="77">
        <v>178</v>
      </c>
      <c r="B186" s="77" t="s">
        <v>643</v>
      </c>
      <c r="C186" s="77" t="s">
        <v>1413</v>
      </c>
      <c r="D186" s="76" t="s">
        <v>648</v>
      </c>
      <c r="E186" s="153" t="s">
        <v>649</v>
      </c>
      <c r="F186" s="76" t="s">
        <v>650</v>
      </c>
      <c r="G186" s="238" t="s">
        <v>827</v>
      </c>
      <c r="H186" s="238" t="s">
        <v>1002</v>
      </c>
      <c r="I186" s="77" t="s">
        <v>306</v>
      </c>
      <c r="J186" s="77" t="s">
        <v>301</v>
      </c>
      <c r="K186" s="77" t="s">
        <v>651</v>
      </c>
      <c r="L186" s="77" t="s">
        <v>65</v>
      </c>
      <c r="M186" s="78" t="s">
        <v>652</v>
      </c>
      <c r="N186" s="117">
        <v>1618108.74</v>
      </c>
      <c r="O186" s="117">
        <v>247475.43</v>
      </c>
      <c r="P186" s="117">
        <v>38073.160000000003</v>
      </c>
      <c r="Q186" s="117"/>
      <c r="R186" s="117">
        <v>0</v>
      </c>
      <c r="S186" s="117">
        <v>1903657.3299999998</v>
      </c>
      <c r="T186" s="77" t="s">
        <v>311</v>
      </c>
      <c r="U186" s="154">
        <v>2</v>
      </c>
      <c r="V186" s="117">
        <v>298484.58999999997</v>
      </c>
      <c r="W186" s="155">
        <v>45650.59</v>
      </c>
      <c r="X186" s="79"/>
    </row>
    <row r="187" spans="1:24" s="73" customFormat="1" ht="30" customHeight="1" x14ac:dyDescent="0.25">
      <c r="A187" s="77">
        <v>179</v>
      </c>
      <c r="B187" s="77" t="s">
        <v>643</v>
      </c>
      <c r="C187" s="77" t="s">
        <v>1414</v>
      </c>
      <c r="D187" s="76" t="s">
        <v>1013</v>
      </c>
      <c r="E187" s="153" t="s">
        <v>915</v>
      </c>
      <c r="F187" s="76" t="s">
        <v>1014</v>
      </c>
      <c r="G187" s="238" t="s">
        <v>987</v>
      </c>
      <c r="H187" s="238" t="s">
        <v>771</v>
      </c>
      <c r="I187" s="77" t="s">
        <v>306</v>
      </c>
      <c r="J187" s="77" t="s">
        <v>301</v>
      </c>
      <c r="K187" s="77" t="s">
        <v>301</v>
      </c>
      <c r="L187" s="77" t="s">
        <v>579</v>
      </c>
      <c r="M187" s="78" t="s">
        <v>843</v>
      </c>
      <c r="N187" s="117">
        <v>2928521.42</v>
      </c>
      <c r="O187" s="117">
        <v>499571.29</v>
      </c>
      <c r="P187" s="117">
        <v>17226.599999999999</v>
      </c>
      <c r="Q187" s="117"/>
      <c r="R187" s="117">
        <v>209347.9</v>
      </c>
      <c r="S187" s="117">
        <v>3654667.21</v>
      </c>
      <c r="T187" s="77" t="s">
        <v>311</v>
      </c>
      <c r="U187" s="154">
        <v>0</v>
      </c>
      <c r="V187" s="117">
        <v>51283.05</v>
      </c>
      <c r="W187" s="155">
        <v>8748.2900000000009</v>
      </c>
      <c r="X187" s="79"/>
    </row>
    <row r="188" spans="1:24" s="73" customFormat="1" ht="30" customHeight="1" x14ac:dyDescent="0.25">
      <c r="A188" s="77">
        <v>180</v>
      </c>
      <c r="B188" s="77" t="s">
        <v>643</v>
      </c>
      <c r="C188" s="77" t="s">
        <v>1415</v>
      </c>
      <c r="D188" s="76" t="s">
        <v>908</v>
      </c>
      <c r="E188" s="153" t="s">
        <v>664</v>
      </c>
      <c r="F188" s="76" t="s">
        <v>909</v>
      </c>
      <c r="G188" s="238" t="s">
        <v>910</v>
      </c>
      <c r="H188" s="238" t="s">
        <v>872</v>
      </c>
      <c r="I188" s="77" t="s">
        <v>306</v>
      </c>
      <c r="J188" s="77" t="s">
        <v>301</v>
      </c>
      <c r="K188" s="77" t="s">
        <v>665</v>
      </c>
      <c r="L188" s="77" t="s">
        <v>65</v>
      </c>
      <c r="M188" s="78" t="s">
        <v>911</v>
      </c>
      <c r="N188" s="117">
        <v>3326611.84</v>
      </c>
      <c r="O188" s="117">
        <v>508775.93</v>
      </c>
      <c r="P188" s="117">
        <v>78273.210000000006</v>
      </c>
      <c r="Q188" s="117"/>
      <c r="R188" s="117">
        <v>157515.69</v>
      </c>
      <c r="S188" s="117">
        <v>4071176.67</v>
      </c>
      <c r="T188" s="77" t="s">
        <v>311</v>
      </c>
      <c r="U188" s="154">
        <v>0</v>
      </c>
      <c r="V188" s="117">
        <v>0</v>
      </c>
      <c r="W188" s="155">
        <v>0</v>
      </c>
      <c r="X188" s="79"/>
    </row>
    <row r="189" spans="1:24" s="73" customFormat="1" ht="30" customHeight="1" x14ac:dyDescent="0.25">
      <c r="A189" s="77">
        <v>181</v>
      </c>
      <c r="B189" s="77" t="s">
        <v>643</v>
      </c>
      <c r="C189" s="77" t="s">
        <v>1416</v>
      </c>
      <c r="D189" s="76" t="s">
        <v>653</v>
      </c>
      <c r="E189" s="153" t="s">
        <v>654</v>
      </c>
      <c r="F189" s="76" t="s">
        <v>829</v>
      </c>
      <c r="G189" s="238" t="s">
        <v>830</v>
      </c>
      <c r="H189" s="238" t="s">
        <v>831</v>
      </c>
      <c r="I189" s="77" t="s">
        <v>306</v>
      </c>
      <c r="J189" s="77" t="s">
        <v>301</v>
      </c>
      <c r="K189" s="77" t="s">
        <v>655</v>
      </c>
      <c r="L189" s="77" t="s">
        <v>65</v>
      </c>
      <c r="M189" s="78" t="s">
        <v>652</v>
      </c>
      <c r="N189" s="117">
        <v>4499155.88</v>
      </c>
      <c r="O189" s="117">
        <v>688106.19</v>
      </c>
      <c r="P189" s="117">
        <v>105862.5</v>
      </c>
      <c r="Q189" s="117"/>
      <c r="R189" s="117">
        <v>0</v>
      </c>
      <c r="S189" s="117">
        <v>5293124.57</v>
      </c>
      <c r="T189" s="77" t="s">
        <v>311</v>
      </c>
      <c r="U189" s="154">
        <v>0</v>
      </c>
      <c r="V189" s="117">
        <v>43823.240000000005</v>
      </c>
      <c r="W189" s="155">
        <v>6702.37</v>
      </c>
      <c r="X189" s="79"/>
    </row>
    <row r="190" spans="1:24" s="73" customFormat="1" ht="30" customHeight="1" x14ac:dyDescent="0.25">
      <c r="A190" s="77">
        <v>182</v>
      </c>
      <c r="B190" s="77" t="s">
        <v>643</v>
      </c>
      <c r="C190" s="77" t="s">
        <v>1417</v>
      </c>
      <c r="D190" s="76" t="s">
        <v>1015</v>
      </c>
      <c r="E190" s="153" t="s">
        <v>915</v>
      </c>
      <c r="F190" s="76" t="s">
        <v>1016</v>
      </c>
      <c r="G190" s="238" t="s">
        <v>1017</v>
      </c>
      <c r="H190" s="238" t="s">
        <v>771</v>
      </c>
      <c r="I190" s="77" t="s">
        <v>306</v>
      </c>
      <c r="J190" s="77" t="s">
        <v>301</v>
      </c>
      <c r="K190" s="77" t="s">
        <v>301</v>
      </c>
      <c r="L190" s="77" t="s">
        <v>579</v>
      </c>
      <c r="M190" s="78" t="s">
        <v>843</v>
      </c>
      <c r="N190" s="117">
        <v>7507086.8300000001</v>
      </c>
      <c r="O190" s="117">
        <v>1280620.67</v>
      </c>
      <c r="P190" s="117">
        <v>44159.33</v>
      </c>
      <c r="Q190" s="117"/>
      <c r="R190" s="117">
        <v>0</v>
      </c>
      <c r="S190" s="117">
        <v>8831866.8300000001</v>
      </c>
      <c r="T190" s="77" t="s">
        <v>311</v>
      </c>
      <c r="U190" s="154">
        <v>0</v>
      </c>
      <c r="V190" s="117">
        <v>142752.40000000002</v>
      </c>
      <c r="W190" s="155">
        <v>24351.870000000003</v>
      </c>
      <c r="X190" s="79"/>
    </row>
    <row r="191" spans="1:24" s="73" customFormat="1" ht="30" customHeight="1" x14ac:dyDescent="0.25">
      <c r="A191" s="77">
        <v>183</v>
      </c>
      <c r="B191" s="77" t="s">
        <v>643</v>
      </c>
      <c r="C191" s="77" t="s">
        <v>1418</v>
      </c>
      <c r="D191" s="76" t="s">
        <v>832</v>
      </c>
      <c r="E191" s="153" t="s">
        <v>654</v>
      </c>
      <c r="F191" s="76" t="s">
        <v>829</v>
      </c>
      <c r="G191" s="238" t="s">
        <v>833</v>
      </c>
      <c r="H191" s="238" t="s">
        <v>831</v>
      </c>
      <c r="I191" s="77" t="s">
        <v>306</v>
      </c>
      <c r="J191" s="77" t="s">
        <v>301</v>
      </c>
      <c r="K191" s="77" t="s">
        <v>655</v>
      </c>
      <c r="L191" s="77" t="s">
        <v>65</v>
      </c>
      <c r="M191" s="78" t="s">
        <v>652</v>
      </c>
      <c r="N191" s="117">
        <v>3259289.89</v>
      </c>
      <c r="O191" s="117">
        <v>498479.6</v>
      </c>
      <c r="P191" s="117">
        <v>76689.2</v>
      </c>
      <c r="Q191" s="117"/>
      <c r="R191" s="117">
        <v>0</v>
      </c>
      <c r="S191" s="117">
        <v>3834458.6900000004</v>
      </c>
      <c r="T191" s="77" t="s">
        <v>311</v>
      </c>
      <c r="U191" s="154">
        <v>0</v>
      </c>
      <c r="V191" s="117">
        <v>43823.229999999996</v>
      </c>
      <c r="W191" s="155">
        <v>6702.37</v>
      </c>
      <c r="X191" s="79"/>
    </row>
    <row r="192" spans="1:24" s="73" customFormat="1" ht="30" customHeight="1" x14ac:dyDescent="0.25">
      <c r="A192" s="77">
        <v>184</v>
      </c>
      <c r="B192" s="77" t="s">
        <v>643</v>
      </c>
      <c r="C192" s="77" t="s">
        <v>1419</v>
      </c>
      <c r="D192" s="76" t="s">
        <v>912</v>
      </c>
      <c r="E192" s="153" t="s">
        <v>664</v>
      </c>
      <c r="F192" s="76" t="s">
        <v>913</v>
      </c>
      <c r="G192" s="238" t="s">
        <v>914</v>
      </c>
      <c r="H192" s="238" t="s">
        <v>872</v>
      </c>
      <c r="I192" s="77" t="s">
        <v>306</v>
      </c>
      <c r="J192" s="77" t="s">
        <v>301</v>
      </c>
      <c r="K192" s="77" t="s">
        <v>665</v>
      </c>
      <c r="L192" s="77" t="s">
        <v>65</v>
      </c>
      <c r="M192" s="78" t="s">
        <v>911</v>
      </c>
      <c r="N192" s="117">
        <v>4393150.84</v>
      </c>
      <c r="O192" s="117">
        <v>671893.66</v>
      </c>
      <c r="P192" s="117">
        <v>103368.25</v>
      </c>
      <c r="Q192" s="117"/>
      <c r="R192" s="117">
        <v>59547.82</v>
      </c>
      <c r="S192" s="117">
        <v>5227960.57</v>
      </c>
      <c r="T192" s="77" t="s">
        <v>311</v>
      </c>
      <c r="U192" s="154">
        <v>0</v>
      </c>
      <c r="V192" s="117">
        <v>0</v>
      </c>
      <c r="W192" s="155">
        <v>0</v>
      </c>
      <c r="X192" s="79"/>
    </row>
    <row r="193" spans="1:24" s="73" customFormat="1" ht="30" customHeight="1" x14ac:dyDescent="0.25">
      <c r="A193" s="77">
        <v>185</v>
      </c>
      <c r="B193" s="77" t="s">
        <v>643</v>
      </c>
      <c r="C193" s="77" t="s">
        <v>1420</v>
      </c>
      <c r="D193" s="76" t="s">
        <v>656</v>
      </c>
      <c r="E193" s="153" t="s">
        <v>964</v>
      </c>
      <c r="F193" s="76" t="s">
        <v>657</v>
      </c>
      <c r="G193" s="238" t="s">
        <v>834</v>
      </c>
      <c r="H193" s="238" t="s">
        <v>766</v>
      </c>
      <c r="I193" s="77" t="s">
        <v>306</v>
      </c>
      <c r="J193" s="77" t="s">
        <v>301</v>
      </c>
      <c r="K193" s="77" t="s">
        <v>301</v>
      </c>
      <c r="L193" s="77" t="s">
        <v>579</v>
      </c>
      <c r="M193" s="78" t="s">
        <v>658</v>
      </c>
      <c r="N193" s="117">
        <v>21946530.43</v>
      </c>
      <c r="O193" s="117">
        <v>3872917.12</v>
      </c>
      <c r="P193" s="117">
        <v>0</v>
      </c>
      <c r="Q193" s="117"/>
      <c r="R193" s="117">
        <v>345360.17</v>
      </c>
      <c r="S193" s="117">
        <v>26164807.720000003</v>
      </c>
      <c r="T193" s="77" t="s">
        <v>80</v>
      </c>
      <c r="U193" s="154">
        <v>1</v>
      </c>
      <c r="V193" s="117">
        <v>20485933.68</v>
      </c>
      <c r="W193" s="155">
        <v>3615164.7700000005</v>
      </c>
      <c r="X193" s="79"/>
    </row>
    <row r="194" spans="1:24" s="73" customFormat="1" ht="30" customHeight="1" x14ac:dyDescent="0.25">
      <c r="A194" s="77">
        <v>186</v>
      </c>
      <c r="B194" s="77" t="s">
        <v>643</v>
      </c>
      <c r="C194" s="77" t="s">
        <v>1421</v>
      </c>
      <c r="D194" s="76" t="s">
        <v>1135</v>
      </c>
      <c r="E194" s="153" t="s">
        <v>659</v>
      </c>
      <c r="F194" s="76" t="s">
        <v>660</v>
      </c>
      <c r="G194" s="238" t="s">
        <v>814</v>
      </c>
      <c r="H194" s="238" t="s">
        <v>1002</v>
      </c>
      <c r="I194" s="77" t="s">
        <v>306</v>
      </c>
      <c r="J194" s="77" t="s">
        <v>301</v>
      </c>
      <c r="K194" s="77" t="s">
        <v>661</v>
      </c>
      <c r="L194" s="77" t="s">
        <v>65</v>
      </c>
      <c r="M194" s="78" t="s">
        <v>652</v>
      </c>
      <c r="N194" s="117">
        <v>1566587.54</v>
      </c>
      <c r="O194" s="117">
        <v>239595.73</v>
      </c>
      <c r="P194" s="117">
        <v>36860.89</v>
      </c>
      <c r="Q194" s="117"/>
      <c r="R194" s="117">
        <v>313950.34000000003</v>
      </c>
      <c r="S194" s="117">
        <v>2156994.5</v>
      </c>
      <c r="T194" s="77" t="s">
        <v>311</v>
      </c>
      <c r="U194" s="154">
        <v>1</v>
      </c>
      <c r="V194" s="117">
        <v>59233.440000000002</v>
      </c>
      <c r="W194" s="155">
        <v>9059.23</v>
      </c>
      <c r="X194" s="79"/>
    </row>
    <row r="195" spans="1:24" s="73" customFormat="1" ht="30" customHeight="1" x14ac:dyDescent="0.25">
      <c r="A195" s="77">
        <v>187</v>
      </c>
      <c r="B195" s="77" t="s">
        <v>643</v>
      </c>
      <c r="C195" s="77" t="s">
        <v>1422</v>
      </c>
      <c r="D195" s="76" t="s">
        <v>1423</v>
      </c>
      <c r="E195" s="153" t="s">
        <v>645</v>
      </c>
      <c r="F195" s="76" t="s">
        <v>1424</v>
      </c>
      <c r="G195" s="238" t="s">
        <v>1281</v>
      </c>
      <c r="H195" s="238" t="s">
        <v>1425</v>
      </c>
      <c r="I195" s="77" t="s">
        <v>306</v>
      </c>
      <c r="J195" s="77" t="s">
        <v>301</v>
      </c>
      <c r="K195" s="77" t="s">
        <v>301</v>
      </c>
      <c r="L195" s="77" t="s">
        <v>579</v>
      </c>
      <c r="M195" s="78" t="s">
        <v>647</v>
      </c>
      <c r="N195" s="117">
        <v>11867041.1</v>
      </c>
      <c r="O195" s="117">
        <v>2094183.7</v>
      </c>
      <c r="P195" s="117">
        <v>0</v>
      </c>
      <c r="Q195" s="117"/>
      <c r="R195" s="117">
        <v>562809.98</v>
      </c>
      <c r="S195" s="117">
        <v>14524034.779999999</v>
      </c>
      <c r="T195" s="77" t="s">
        <v>311</v>
      </c>
      <c r="U195" s="154">
        <v>0</v>
      </c>
      <c r="V195" s="117">
        <v>0</v>
      </c>
      <c r="W195" s="155">
        <v>0</v>
      </c>
      <c r="X195" s="79"/>
    </row>
    <row r="196" spans="1:24" s="73" customFormat="1" ht="30" customHeight="1" x14ac:dyDescent="0.25">
      <c r="A196" s="77">
        <v>188</v>
      </c>
      <c r="B196" s="77" t="s">
        <v>643</v>
      </c>
      <c r="C196" s="77" t="s">
        <v>1426</v>
      </c>
      <c r="D196" s="76" t="s">
        <v>662</v>
      </c>
      <c r="E196" s="153" t="s">
        <v>974</v>
      </c>
      <c r="F196" s="76" t="s">
        <v>835</v>
      </c>
      <c r="G196" s="238" t="s">
        <v>757</v>
      </c>
      <c r="H196" s="238" t="s">
        <v>836</v>
      </c>
      <c r="I196" s="77" t="s">
        <v>306</v>
      </c>
      <c r="J196" s="77" t="s">
        <v>301</v>
      </c>
      <c r="K196" s="77" t="s">
        <v>363</v>
      </c>
      <c r="L196" s="77" t="s">
        <v>65</v>
      </c>
      <c r="M196" s="78" t="s">
        <v>652</v>
      </c>
      <c r="N196" s="117">
        <v>4835712.9400000004</v>
      </c>
      <c r="O196" s="117">
        <v>739579.6</v>
      </c>
      <c r="P196" s="117">
        <v>113781.49</v>
      </c>
      <c r="Q196" s="117"/>
      <c r="R196" s="117">
        <v>71198.100000000006</v>
      </c>
      <c r="S196" s="117">
        <v>5760272.1299999999</v>
      </c>
      <c r="T196" s="77" t="s">
        <v>311</v>
      </c>
      <c r="U196" s="154">
        <v>0</v>
      </c>
      <c r="V196" s="117">
        <v>5837.65</v>
      </c>
      <c r="W196" s="155">
        <v>892.81</v>
      </c>
      <c r="X196" s="79"/>
    </row>
    <row r="197" spans="1:24" s="73" customFormat="1" ht="30" customHeight="1" x14ac:dyDescent="0.25">
      <c r="A197" s="77">
        <v>189</v>
      </c>
      <c r="B197" s="77" t="s">
        <v>643</v>
      </c>
      <c r="C197" s="77" t="s">
        <v>1427</v>
      </c>
      <c r="D197" s="76" t="s">
        <v>663</v>
      </c>
      <c r="E197" s="153" t="s">
        <v>664</v>
      </c>
      <c r="F197" s="76" t="s">
        <v>837</v>
      </c>
      <c r="G197" s="238" t="s">
        <v>757</v>
      </c>
      <c r="H197" s="238" t="s">
        <v>838</v>
      </c>
      <c r="I197" s="77" t="s">
        <v>306</v>
      </c>
      <c r="J197" s="77" t="s">
        <v>301</v>
      </c>
      <c r="K197" s="77" t="s">
        <v>665</v>
      </c>
      <c r="L197" s="77" t="s">
        <v>65</v>
      </c>
      <c r="M197" s="78" t="s">
        <v>652</v>
      </c>
      <c r="N197" s="117">
        <v>2913030.54</v>
      </c>
      <c r="O197" s="117">
        <v>445522.18</v>
      </c>
      <c r="P197" s="117">
        <v>68542.02</v>
      </c>
      <c r="Q197" s="117"/>
      <c r="R197" s="117">
        <v>576767.47</v>
      </c>
      <c r="S197" s="117">
        <v>4003862.21</v>
      </c>
      <c r="T197" s="77" t="s">
        <v>311</v>
      </c>
      <c r="U197" s="154">
        <v>1</v>
      </c>
      <c r="V197" s="117">
        <v>66794.739999999991</v>
      </c>
      <c r="W197" s="155">
        <v>10215.67</v>
      </c>
      <c r="X197" s="79"/>
    </row>
    <row r="198" spans="1:24" s="73" customFormat="1" ht="30" customHeight="1" x14ac:dyDescent="0.25">
      <c r="A198" s="77">
        <v>190</v>
      </c>
      <c r="B198" s="77" t="s">
        <v>643</v>
      </c>
      <c r="C198" s="77" t="s">
        <v>1428</v>
      </c>
      <c r="D198" s="76" t="s">
        <v>666</v>
      </c>
      <c r="E198" s="153" t="s">
        <v>664</v>
      </c>
      <c r="F198" s="76" t="s">
        <v>839</v>
      </c>
      <c r="G198" s="238" t="s">
        <v>757</v>
      </c>
      <c r="H198" s="238" t="s">
        <v>838</v>
      </c>
      <c r="I198" s="77" t="s">
        <v>306</v>
      </c>
      <c r="J198" s="77" t="s">
        <v>301</v>
      </c>
      <c r="K198" s="77" t="s">
        <v>665</v>
      </c>
      <c r="L198" s="77" t="s">
        <v>65</v>
      </c>
      <c r="M198" s="78" t="s">
        <v>652</v>
      </c>
      <c r="N198" s="117">
        <v>2906854.16</v>
      </c>
      <c r="O198" s="117">
        <v>444577.67</v>
      </c>
      <c r="P198" s="117">
        <v>68396.58</v>
      </c>
      <c r="Q198" s="117"/>
      <c r="R198" s="117">
        <v>664255.57999999996</v>
      </c>
      <c r="S198" s="117">
        <v>4084083.99</v>
      </c>
      <c r="T198" s="77" t="s">
        <v>311</v>
      </c>
      <c r="U198" s="154">
        <v>0</v>
      </c>
      <c r="V198" s="117">
        <v>66624.739999999991</v>
      </c>
      <c r="W198" s="155">
        <v>10189.67</v>
      </c>
      <c r="X198" s="79"/>
    </row>
    <row r="199" spans="1:24" s="73" customFormat="1" ht="30" customHeight="1" x14ac:dyDescent="0.25">
      <c r="A199" s="77">
        <v>191</v>
      </c>
      <c r="B199" s="77" t="s">
        <v>643</v>
      </c>
      <c r="C199" s="77" t="s">
        <v>1429</v>
      </c>
      <c r="D199" s="76" t="s">
        <v>1018</v>
      </c>
      <c r="E199" s="153" t="s">
        <v>1019</v>
      </c>
      <c r="F199" s="76" t="s">
        <v>1136</v>
      </c>
      <c r="G199" s="238" t="s">
        <v>1020</v>
      </c>
      <c r="H199" s="238" t="s">
        <v>836</v>
      </c>
      <c r="I199" s="77" t="s">
        <v>306</v>
      </c>
      <c r="J199" s="77" t="s">
        <v>301</v>
      </c>
      <c r="K199" s="77" t="s">
        <v>1021</v>
      </c>
      <c r="L199" s="77" t="s">
        <v>65</v>
      </c>
      <c r="M199" s="78" t="s">
        <v>652</v>
      </c>
      <c r="N199" s="117">
        <v>2027233.47</v>
      </c>
      <c r="O199" s="117">
        <v>310047.44</v>
      </c>
      <c r="P199" s="117">
        <v>47699.63</v>
      </c>
      <c r="Q199" s="117"/>
      <c r="R199" s="117">
        <v>18623.5</v>
      </c>
      <c r="S199" s="117">
        <v>2403604.04</v>
      </c>
      <c r="T199" s="77" t="s">
        <v>311</v>
      </c>
      <c r="U199" s="154">
        <v>0</v>
      </c>
      <c r="V199" s="117">
        <v>0</v>
      </c>
      <c r="W199" s="155">
        <v>0</v>
      </c>
      <c r="X199" s="79"/>
    </row>
    <row r="200" spans="1:24" s="73" customFormat="1" ht="30" customHeight="1" x14ac:dyDescent="0.25">
      <c r="A200" s="77">
        <v>192</v>
      </c>
      <c r="B200" s="207" t="s">
        <v>643</v>
      </c>
      <c r="C200" s="207" t="s">
        <v>1430</v>
      </c>
      <c r="D200" s="208" t="s">
        <v>1137</v>
      </c>
      <c r="E200" s="209" t="s">
        <v>964</v>
      </c>
      <c r="F200" s="208" t="s">
        <v>1138</v>
      </c>
      <c r="G200" s="239" t="s">
        <v>1139</v>
      </c>
      <c r="H200" s="239" t="s">
        <v>836</v>
      </c>
      <c r="I200" s="207" t="s">
        <v>306</v>
      </c>
      <c r="J200" s="207" t="s">
        <v>301</v>
      </c>
      <c r="K200" s="207" t="s">
        <v>301</v>
      </c>
      <c r="L200" s="207" t="s">
        <v>579</v>
      </c>
      <c r="M200" s="210" t="s">
        <v>658</v>
      </c>
      <c r="N200" s="211">
        <v>18161332.120000001</v>
      </c>
      <c r="O200" s="211">
        <v>3204940.95</v>
      </c>
      <c r="P200" s="211">
        <v>0</v>
      </c>
      <c r="Q200" s="211"/>
      <c r="R200" s="211">
        <v>11530819.42</v>
      </c>
      <c r="S200" s="211">
        <v>32897092.490000002</v>
      </c>
      <c r="T200" s="207" t="s">
        <v>311</v>
      </c>
      <c r="U200" s="212">
        <v>0</v>
      </c>
      <c r="V200" s="211">
        <v>12639204.210000001</v>
      </c>
      <c r="W200" s="213">
        <v>2230447.79</v>
      </c>
      <c r="X200" s="79"/>
    </row>
    <row r="201" spans="1:24" s="215" customFormat="1" ht="30" customHeight="1" x14ac:dyDescent="0.25">
      <c r="A201" s="77">
        <v>193</v>
      </c>
      <c r="B201" s="77" t="s">
        <v>643</v>
      </c>
      <c r="C201" s="77" t="s">
        <v>1431</v>
      </c>
      <c r="D201" s="76" t="s">
        <v>840</v>
      </c>
      <c r="E201" s="153" t="s">
        <v>915</v>
      </c>
      <c r="F201" s="76" t="s">
        <v>841</v>
      </c>
      <c r="G201" s="238" t="s">
        <v>842</v>
      </c>
      <c r="H201" s="238" t="s">
        <v>831</v>
      </c>
      <c r="I201" s="77" t="s">
        <v>306</v>
      </c>
      <c r="J201" s="77" t="s">
        <v>301</v>
      </c>
      <c r="K201" s="77" t="s">
        <v>301</v>
      </c>
      <c r="L201" s="77" t="s">
        <v>579</v>
      </c>
      <c r="M201" s="77" t="s">
        <v>843</v>
      </c>
      <c r="N201" s="117">
        <v>14897937.93</v>
      </c>
      <c r="O201" s="117">
        <v>2541412.9500000002</v>
      </c>
      <c r="P201" s="117">
        <v>87634.93</v>
      </c>
      <c r="Q201" s="117"/>
      <c r="R201" s="117">
        <v>0</v>
      </c>
      <c r="S201" s="117">
        <v>17526985.809999999</v>
      </c>
      <c r="T201" s="77" t="s">
        <v>311</v>
      </c>
      <c r="U201" s="154">
        <v>1</v>
      </c>
      <c r="V201" s="117">
        <v>3900018.1500000004</v>
      </c>
      <c r="W201" s="155">
        <v>665297.19000000006</v>
      </c>
      <c r="X201" s="214"/>
    </row>
    <row r="202" spans="1:24" s="215" customFormat="1" ht="30" customHeight="1" x14ac:dyDescent="0.25">
      <c r="A202" s="77">
        <v>194</v>
      </c>
      <c r="B202" s="77" t="s">
        <v>875</v>
      </c>
      <c r="C202" s="77" t="s">
        <v>1432</v>
      </c>
      <c r="D202" s="76" t="s">
        <v>876</v>
      </c>
      <c r="E202" s="153" t="s">
        <v>632</v>
      </c>
      <c r="F202" s="76" t="s">
        <v>916</v>
      </c>
      <c r="G202" s="238" t="s">
        <v>738</v>
      </c>
      <c r="H202" s="238" t="s">
        <v>877</v>
      </c>
      <c r="I202" s="77" t="s">
        <v>306</v>
      </c>
      <c r="J202" s="77" t="s">
        <v>301</v>
      </c>
      <c r="K202" s="77" t="s">
        <v>301</v>
      </c>
      <c r="L202" s="77" t="s">
        <v>575</v>
      </c>
      <c r="M202" s="77" t="s">
        <v>634</v>
      </c>
      <c r="N202" s="117">
        <v>223320500</v>
      </c>
      <c r="O202" s="117">
        <v>0</v>
      </c>
      <c r="P202" s="117">
        <v>458296407.64999998</v>
      </c>
      <c r="Q202" s="117"/>
      <c r="R202" s="117">
        <v>1697958294.3699999</v>
      </c>
      <c r="S202" s="117">
        <v>2379575202.02</v>
      </c>
      <c r="T202" s="77" t="s">
        <v>311</v>
      </c>
      <c r="U202" s="154">
        <v>0</v>
      </c>
      <c r="V202" s="117">
        <v>0</v>
      </c>
      <c r="W202" s="155">
        <v>0</v>
      </c>
      <c r="X202" s="214"/>
    </row>
    <row r="203" spans="1:24" s="215" customFormat="1" ht="30" customHeight="1" thickBot="1" x14ac:dyDescent="0.3">
      <c r="A203" s="226">
        <v>195</v>
      </c>
      <c r="B203" s="227" t="s">
        <v>1569</v>
      </c>
      <c r="C203" s="227">
        <v>127930</v>
      </c>
      <c r="D203" s="228" t="s">
        <v>1570</v>
      </c>
      <c r="E203" s="229" t="s">
        <v>1571</v>
      </c>
      <c r="F203" s="228" t="s">
        <v>1572</v>
      </c>
      <c r="G203" s="240">
        <v>43466</v>
      </c>
      <c r="H203" s="240">
        <v>44926</v>
      </c>
      <c r="I203" s="227" t="s">
        <v>1573</v>
      </c>
      <c r="J203" s="227" t="s">
        <v>122</v>
      </c>
      <c r="K203" s="227" t="s">
        <v>1573</v>
      </c>
      <c r="L203" s="227" t="s">
        <v>52</v>
      </c>
      <c r="M203" s="230" t="s">
        <v>589</v>
      </c>
      <c r="N203" s="231">
        <v>157415347.09999999</v>
      </c>
      <c r="O203" s="231">
        <v>23981688.379999995</v>
      </c>
      <c r="P203" s="231">
        <v>3797490.52</v>
      </c>
      <c r="Q203" s="231"/>
      <c r="R203" s="231">
        <v>34960000</v>
      </c>
      <c r="S203" s="231">
        <v>220154526</v>
      </c>
      <c r="T203" s="227" t="s">
        <v>20</v>
      </c>
      <c r="U203" s="232">
        <v>0</v>
      </c>
      <c r="V203" s="231">
        <v>40378378.390000001</v>
      </c>
      <c r="W203" s="233">
        <v>0</v>
      </c>
      <c r="X203" s="214"/>
    </row>
    <row r="204" spans="1:24" ht="30" customHeight="1" thickBot="1" x14ac:dyDescent="0.3">
      <c r="A204" s="341" t="s">
        <v>8</v>
      </c>
      <c r="B204" s="342"/>
      <c r="C204" s="342"/>
      <c r="D204" s="342"/>
      <c r="E204" s="342"/>
      <c r="F204" s="342"/>
      <c r="G204" s="342"/>
      <c r="H204" s="342"/>
      <c r="I204" s="342"/>
      <c r="J204" s="342"/>
      <c r="K204" s="342"/>
      <c r="L204" s="342"/>
      <c r="M204" s="342"/>
      <c r="N204" s="201">
        <f>SUM(N9:N203)</f>
        <v>1449286643.8999999</v>
      </c>
      <c r="O204" s="201">
        <f t="shared" ref="O204:W204" si="0">SUM(O9:O203)</f>
        <v>205864505.81999996</v>
      </c>
      <c r="P204" s="201">
        <f t="shared" si="0"/>
        <v>558610645.29999995</v>
      </c>
      <c r="Q204" s="201">
        <f t="shared" si="0"/>
        <v>120246561.86999999</v>
      </c>
      <c r="R204" s="201">
        <f t="shared" si="0"/>
        <v>1883547847.8399999</v>
      </c>
      <c r="S204" s="201">
        <f t="shared" si="0"/>
        <v>4097309642.8599997</v>
      </c>
      <c r="T204" s="201"/>
      <c r="U204" s="201"/>
      <c r="V204" s="201">
        <f t="shared" si="0"/>
        <v>467483124.34999996</v>
      </c>
      <c r="W204" s="202">
        <f t="shared" si="0"/>
        <v>57674228.81000001</v>
      </c>
    </row>
  </sheetData>
  <autoFilter ref="T1:T205" xr:uid="{00000000-0009-0000-0000-000004000000}"/>
  <mergeCells count="27">
    <mergeCell ref="W7:W8"/>
    <mergeCell ref="A204:M204"/>
    <mergeCell ref="N6:P6"/>
    <mergeCell ref="S6:S8"/>
    <mergeCell ref="T6:T8"/>
    <mergeCell ref="U6:U8"/>
    <mergeCell ref="V6:W6"/>
    <mergeCell ref="N7:O7"/>
    <mergeCell ref="P7:P8"/>
    <mergeCell ref="Q7:Q8"/>
    <mergeCell ref="R7:R8"/>
    <mergeCell ref="V7:V8"/>
    <mergeCell ref="I6:I8"/>
    <mergeCell ref="J6:J8"/>
    <mergeCell ref="K6:K8"/>
    <mergeCell ref="L6:L8"/>
    <mergeCell ref="M6:M8"/>
    <mergeCell ref="F2:J2"/>
    <mergeCell ref="F3:J3"/>
    <mergeCell ref="A6:A8"/>
    <mergeCell ref="B6:B8"/>
    <mergeCell ref="C6:C8"/>
    <mergeCell ref="D6:D8"/>
    <mergeCell ref="E6:E8"/>
    <mergeCell ref="F6:F8"/>
    <mergeCell ref="G6:G8"/>
    <mergeCell ref="H6:H8"/>
  </mergeCells>
  <conditionalFormatting sqref="C205:C1048576 C1:C8">
    <cfRule type="duplicateValues" dxfId="50" priority="73"/>
  </conditionalFormatting>
  <conditionalFormatting sqref="C172:C173 C184:C201">
    <cfRule type="duplicateValues" dxfId="49" priority="75"/>
  </conditionalFormatting>
  <conditionalFormatting sqref="C174:C183">
    <cfRule type="duplicateValues" dxfId="48" priority="3"/>
  </conditionalFormatting>
  <conditionalFormatting sqref="C203">
    <cfRule type="duplicateValues" dxfId="47" priority="2"/>
  </conditionalFormatting>
  <conditionalFormatting sqref="C9:C171">
    <cfRule type="duplicateValues" dxfId="46" priority="82"/>
  </conditionalFormatting>
  <conditionalFormatting sqref="C202">
    <cfRule type="duplicateValues" dxfId="45" priority="1"/>
  </conditionalFormatting>
  <pageMargins left="0.70866141732283472" right="0.70866141732283472" top="0.74803149606299213" bottom="0.74803149606299213" header="0.31496062992125984" footer="0.31496062992125984"/>
  <pageSetup paperSize="8" scale="45"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AA54"/>
  <sheetViews>
    <sheetView zoomScale="85" zoomScaleNormal="85" workbookViewId="0">
      <pane ySplit="6" topLeftCell="A7" activePane="bottomLeft" state="frozen"/>
      <selection activeCell="A3" sqref="A3"/>
      <selection pane="bottomLeft" activeCell="D53" sqref="D53"/>
    </sheetView>
  </sheetViews>
  <sheetFormatPr defaultColWidth="9.140625" defaultRowHeight="15" x14ac:dyDescent="0.25"/>
  <cols>
    <col min="1" max="1" width="11.85546875" style="23" customWidth="1"/>
    <col min="2" max="2" width="11.7109375" style="166" customWidth="1"/>
    <col min="3" max="3" width="11" style="167" customWidth="1"/>
    <col min="4" max="4" width="57.28515625" style="24" customWidth="1"/>
    <col min="5" max="5" width="16.5703125" style="166" customWidth="1"/>
    <col min="6" max="6" width="12.7109375" style="24" customWidth="1"/>
    <col min="7" max="7" width="41.140625" style="25" customWidth="1"/>
    <col min="8" max="8" width="38.7109375" style="24" customWidth="1"/>
    <col min="9" max="9" width="67.5703125" style="25" customWidth="1"/>
    <col min="10" max="10" width="18.140625" style="167" customWidth="1"/>
    <col min="11" max="11" width="18.85546875" style="167" customWidth="1"/>
    <col min="12" max="12" width="14.5703125" style="167" customWidth="1"/>
    <col min="13" max="13" width="17.5703125" style="167" customWidth="1"/>
    <col min="14" max="14" width="21.85546875" style="167" customWidth="1"/>
    <col min="15" max="15" width="26" style="167" customWidth="1"/>
    <col min="16" max="16" width="38.5703125" style="167" customWidth="1"/>
    <col min="17" max="17" width="20.7109375" style="167" customWidth="1"/>
    <col min="18" max="18" width="24.140625" style="167" customWidth="1"/>
    <col min="19" max="19" width="22" style="167" customWidth="1"/>
    <col min="20" max="20" width="23.42578125" style="167" customWidth="1"/>
    <col min="21" max="21" width="13.28515625" style="167" customWidth="1"/>
    <col min="22" max="22" width="17.28515625" style="167" customWidth="1"/>
    <col min="23" max="23" width="27.5703125" style="167" customWidth="1"/>
    <col min="24" max="24" width="26" style="167" customWidth="1"/>
    <col min="25" max="25" width="20.7109375" style="167" customWidth="1"/>
    <col min="26" max="26" width="23.5703125" style="177" customWidth="1"/>
    <col min="27" max="27" width="23.28515625" style="177" customWidth="1"/>
    <col min="28" max="16384" width="9.140625" style="23"/>
  </cols>
  <sheetData>
    <row r="2" spans="2:27" ht="33" customHeight="1" x14ac:dyDescent="0.25">
      <c r="B2" s="307" t="s">
        <v>878</v>
      </c>
      <c r="C2" s="307"/>
      <c r="D2" s="307"/>
      <c r="E2" s="307"/>
      <c r="F2" s="307"/>
      <c r="G2" s="307"/>
      <c r="H2" s="307"/>
      <c r="I2" s="307"/>
      <c r="J2" s="307"/>
      <c r="K2" s="307"/>
      <c r="L2" s="307"/>
      <c r="M2" s="307"/>
      <c r="N2" s="307"/>
      <c r="O2" s="307"/>
      <c r="P2" s="307"/>
      <c r="Q2" s="307"/>
      <c r="R2" s="178"/>
      <c r="S2" s="178"/>
      <c r="T2" s="178"/>
      <c r="U2" s="178"/>
      <c r="V2" s="178"/>
      <c r="W2" s="178"/>
      <c r="X2" s="178"/>
      <c r="Y2" s="178"/>
      <c r="Z2" s="178"/>
      <c r="AA2" s="178"/>
    </row>
    <row r="3" spans="2:27" ht="36" customHeight="1" thickBot="1" x14ac:dyDescent="0.3">
      <c r="C3" s="375"/>
      <c r="D3" s="375"/>
      <c r="E3" s="376"/>
      <c r="F3" s="376"/>
      <c r="G3" s="375"/>
      <c r="H3" s="375"/>
      <c r="I3" s="375"/>
      <c r="J3" s="375"/>
      <c r="K3" s="375"/>
      <c r="L3" s="375"/>
      <c r="M3" s="375"/>
      <c r="N3" s="375"/>
      <c r="O3" s="375"/>
      <c r="P3" s="375"/>
      <c r="Q3" s="375"/>
      <c r="R3" s="375"/>
      <c r="S3" s="375"/>
      <c r="T3" s="375"/>
      <c r="U3" s="375"/>
      <c r="V3" s="375"/>
      <c r="W3" s="375"/>
      <c r="X3" s="375"/>
      <c r="Y3" s="375"/>
      <c r="Z3" s="375"/>
      <c r="AA3" s="375"/>
    </row>
    <row r="4" spans="2:27" s="267" customFormat="1" ht="34.5" customHeight="1" x14ac:dyDescent="0.2">
      <c r="B4" s="377" t="s">
        <v>36</v>
      </c>
      <c r="C4" s="368" t="s">
        <v>9</v>
      </c>
      <c r="D4" s="368" t="s">
        <v>37</v>
      </c>
      <c r="E4" s="368" t="s">
        <v>38</v>
      </c>
      <c r="F4" s="368" t="s">
        <v>39</v>
      </c>
      <c r="G4" s="368" t="s">
        <v>10</v>
      </c>
      <c r="H4" s="368" t="s">
        <v>40</v>
      </c>
      <c r="I4" s="368" t="s">
        <v>12</v>
      </c>
      <c r="J4" s="368" t="s">
        <v>41</v>
      </c>
      <c r="K4" s="368" t="s">
        <v>42</v>
      </c>
      <c r="L4" s="368" t="s">
        <v>43</v>
      </c>
      <c r="M4" s="368" t="s">
        <v>44</v>
      </c>
      <c r="N4" s="368" t="s">
        <v>45</v>
      </c>
      <c r="O4" s="368" t="s">
        <v>46</v>
      </c>
      <c r="P4" s="368" t="s">
        <v>47</v>
      </c>
      <c r="Q4" s="368" t="s">
        <v>48</v>
      </c>
      <c r="R4" s="360" t="s">
        <v>49</v>
      </c>
      <c r="S4" s="371"/>
      <c r="T4" s="372"/>
      <c r="U4" s="266"/>
      <c r="V4" s="266"/>
      <c r="W4" s="373" t="s">
        <v>16</v>
      </c>
      <c r="X4" s="357" t="s">
        <v>673</v>
      </c>
      <c r="Y4" s="357" t="s">
        <v>50</v>
      </c>
      <c r="Z4" s="360" t="s">
        <v>17</v>
      </c>
      <c r="AA4" s="361"/>
    </row>
    <row r="5" spans="2:27" s="267" customFormat="1" ht="35.25" customHeight="1" x14ac:dyDescent="0.2">
      <c r="B5" s="378"/>
      <c r="C5" s="369"/>
      <c r="D5" s="369"/>
      <c r="E5" s="369"/>
      <c r="F5" s="369"/>
      <c r="G5" s="369"/>
      <c r="H5" s="369"/>
      <c r="I5" s="369"/>
      <c r="J5" s="369"/>
      <c r="K5" s="369"/>
      <c r="L5" s="369"/>
      <c r="M5" s="369"/>
      <c r="N5" s="369"/>
      <c r="O5" s="369"/>
      <c r="P5" s="369"/>
      <c r="Q5" s="369"/>
      <c r="R5" s="362" t="s">
        <v>30</v>
      </c>
      <c r="S5" s="363"/>
      <c r="T5" s="364" t="s">
        <v>51</v>
      </c>
      <c r="U5" s="364" t="s">
        <v>32</v>
      </c>
      <c r="V5" s="364" t="s">
        <v>33</v>
      </c>
      <c r="W5" s="374"/>
      <c r="X5" s="358"/>
      <c r="Y5" s="358"/>
      <c r="Z5" s="364" t="s">
        <v>21</v>
      </c>
      <c r="AA5" s="366" t="s">
        <v>22</v>
      </c>
    </row>
    <row r="6" spans="2:27" s="267" customFormat="1" ht="26.25" customHeight="1" thickBot="1" x14ac:dyDescent="0.25">
      <c r="B6" s="379"/>
      <c r="C6" s="370"/>
      <c r="D6" s="370"/>
      <c r="E6" s="370"/>
      <c r="F6" s="370"/>
      <c r="G6" s="370"/>
      <c r="H6" s="370"/>
      <c r="I6" s="370"/>
      <c r="J6" s="370"/>
      <c r="K6" s="370"/>
      <c r="L6" s="370"/>
      <c r="M6" s="370"/>
      <c r="N6" s="370"/>
      <c r="O6" s="370"/>
      <c r="P6" s="370"/>
      <c r="Q6" s="370"/>
      <c r="R6" s="268" t="s">
        <v>21</v>
      </c>
      <c r="S6" s="268" t="s">
        <v>34</v>
      </c>
      <c r="T6" s="365"/>
      <c r="U6" s="365"/>
      <c r="V6" s="365"/>
      <c r="W6" s="365"/>
      <c r="X6" s="359"/>
      <c r="Y6" s="359"/>
      <c r="Z6" s="365"/>
      <c r="AA6" s="367"/>
    </row>
    <row r="7" spans="2:27" s="96" customFormat="1" ht="30" customHeight="1" x14ac:dyDescent="0.25">
      <c r="B7" s="224" t="s">
        <v>887</v>
      </c>
      <c r="C7" s="83">
        <v>1</v>
      </c>
      <c r="D7" s="161" t="s">
        <v>1509</v>
      </c>
      <c r="E7" s="162">
        <v>298</v>
      </c>
      <c r="F7" s="162">
        <v>121083</v>
      </c>
      <c r="G7" s="168" t="s">
        <v>133</v>
      </c>
      <c r="H7" s="163" t="s">
        <v>693</v>
      </c>
      <c r="I7" s="163" t="s">
        <v>134</v>
      </c>
      <c r="J7" s="171">
        <v>43313</v>
      </c>
      <c r="K7" s="171">
        <v>43860</v>
      </c>
      <c r="L7" s="172">
        <v>0.83726461509108474</v>
      </c>
      <c r="M7" s="179" t="s">
        <v>185</v>
      </c>
      <c r="N7" s="179" t="s">
        <v>186</v>
      </c>
      <c r="O7" s="179" t="s">
        <v>186</v>
      </c>
      <c r="P7" s="179" t="s">
        <v>694</v>
      </c>
      <c r="Q7" s="179">
        <v>106</v>
      </c>
      <c r="R7" s="184">
        <v>3376267.71</v>
      </c>
      <c r="S7" s="184">
        <v>595811.94999999995</v>
      </c>
      <c r="T7" s="184">
        <v>60418.13</v>
      </c>
      <c r="U7" s="184">
        <v>0</v>
      </c>
      <c r="V7" s="184">
        <v>0</v>
      </c>
      <c r="W7" s="184">
        <v>4032497.79</v>
      </c>
      <c r="X7" s="184" t="s">
        <v>1022</v>
      </c>
      <c r="Y7" s="185" t="s">
        <v>888</v>
      </c>
      <c r="Z7" s="185">
        <v>2767320.2499999995</v>
      </c>
      <c r="AA7" s="186">
        <v>467026.77999999997</v>
      </c>
    </row>
    <row r="8" spans="2:27" s="96" customFormat="1" ht="30" customHeight="1" x14ac:dyDescent="0.25">
      <c r="B8" s="224" t="s">
        <v>887</v>
      </c>
      <c r="C8" s="2">
        <v>2</v>
      </c>
      <c r="D8" s="157" t="s">
        <v>1510</v>
      </c>
      <c r="E8" s="158">
        <v>295</v>
      </c>
      <c r="F8" s="158">
        <v>120971</v>
      </c>
      <c r="G8" s="169" t="s">
        <v>135</v>
      </c>
      <c r="H8" s="159" t="s">
        <v>136</v>
      </c>
      <c r="I8" s="159" t="s">
        <v>137</v>
      </c>
      <c r="J8" s="173">
        <v>43384</v>
      </c>
      <c r="K8" s="173">
        <v>43796</v>
      </c>
      <c r="L8" s="174">
        <v>0.42500000415193634</v>
      </c>
      <c r="M8" s="180" t="s">
        <v>187</v>
      </c>
      <c r="N8" s="180" t="s">
        <v>122</v>
      </c>
      <c r="O8" s="180" t="s">
        <v>122</v>
      </c>
      <c r="P8" s="180" t="s">
        <v>127</v>
      </c>
      <c r="Q8" s="180">
        <v>106</v>
      </c>
      <c r="R8" s="187">
        <v>255904.7</v>
      </c>
      <c r="S8" s="187">
        <v>45159.65</v>
      </c>
      <c r="T8" s="187">
        <v>301064.34999999998</v>
      </c>
      <c r="U8" s="187">
        <v>0</v>
      </c>
      <c r="V8" s="187">
        <v>109499.58</v>
      </c>
      <c r="W8" s="187">
        <v>711628.27999999991</v>
      </c>
      <c r="X8" s="187" t="s">
        <v>1022</v>
      </c>
      <c r="Y8" s="182" t="s">
        <v>889</v>
      </c>
      <c r="Z8" s="182">
        <v>164100.45000000001</v>
      </c>
      <c r="AA8" s="183">
        <v>28958.9</v>
      </c>
    </row>
    <row r="9" spans="2:27" s="96" customFormat="1" ht="30" customHeight="1" x14ac:dyDescent="0.25">
      <c r="B9" s="224" t="s">
        <v>138</v>
      </c>
      <c r="C9" s="2">
        <v>3</v>
      </c>
      <c r="D9" s="157" t="s">
        <v>1511</v>
      </c>
      <c r="E9" s="160">
        <v>138</v>
      </c>
      <c r="F9" s="160">
        <v>112764</v>
      </c>
      <c r="G9" s="170" t="s">
        <v>139</v>
      </c>
      <c r="H9" s="157" t="s">
        <v>140</v>
      </c>
      <c r="I9" s="157" t="s">
        <v>141</v>
      </c>
      <c r="J9" s="173">
        <v>43145</v>
      </c>
      <c r="K9" s="173">
        <v>44299</v>
      </c>
      <c r="L9" s="175">
        <v>0.84718960621722683</v>
      </c>
      <c r="M9" s="181" t="s">
        <v>188</v>
      </c>
      <c r="N9" s="181" t="s">
        <v>122</v>
      </c>
      <c r="O9" s="181" t="s">
        <v>189</v>
      </c>
      <c r="P9" s="181" t="s">
        <v>190</v>
      </c>
      <c r="Q9" s="181">
        <v>110</v>
      </c>
      <c r="R9" s="182">
        <v>22169263.190000001</v>
      </c>
      <c r="S9" s="182">
        <v>3604285.71</v>
      </c>
      <c r="T9" s="182">
        <v>394457.68</v>
      </c>
      <c r="U9" s="182">
        <v>0</v>
      </c>
      <c r="V9" s="182">
        <v>0</v>
      </c>
      <c r="W9" s="182">
        <v>26168006.579999998</v>
      </c>
      <c r="X9" s="182" t="s">
        <v>20</v>
      </c>
      <c r="Y9" s="182" t="s">
        <v>890</v>
      </c>
      <c r="Z9" s="182">
        <v>12548945.210000001</v>
      </c>
      <c r="AA9" s="183">
        <v>1777368.58</v>
      </c>
    </row>
    <row r="10" spans="2:27" s="96" customFormat="1" ht="30" customHeight="1" x14ac:dyDescent="0.25">
      <c r="B10" s="224" t="s">
        <v>138</v>
      </c>
      <c r="C10" s="2">
        <v>4</v>
      </c>
      <c r="D10" s="157" t="s">
        <v>1512</v>
      </c>
      <c r="E10" s="160">
        <v>140</v>
      </c>
      <c r="F10" s="160">
        <v>115059</v>
      </c>
      <c r="G10" s="170" t="s">
        <v>142</v>
      </c>
      <c r="H10" s="157" t="s">
        <v>143</v>
      </c>
      <c r="I10" s="157" t="s">
        <v>144</v>
      </c>
      <c r="J10" s="173">
        <v>43143</v>
      </c>
      <c r="K10" s="173">
        <v>44388</v>
      </c>
      <c r="L10" s="175">
        <v>0.85000000816040899</v>
      </c>
      <c r="M10" s="181" t="s">
        <v>187</v>
      </c>
      <c r="N10" s="181" t="s">
        <v>186</v>
      </c>
      <c r="O10" s="181" t="s">
        <v>191</v>
      </c>
      <c r="P10" s="181" t="s">
        <v>192</v>
      </c>
      <c r="Q10" s="181">
        <v>110</v>
      </c>
      <c r="R10" s="182">
        <v>16145024</v>
      </c>
      <c r="S10" s="182">
        <v>2780126.6</v>
      </c>
      <c r="T10" s="182">
        <v>68995.100000000006</v>
      </c>
      <c r="U10" s="182"/>
      <c r="V10" s="182">
        <v>0</v>
      </c>
      <c r="W10" s="182">
        <v>18994145.699999999</v>
      </c>
      <c r="X10" s="182" t="s">
        <v>20</v>
      </c>
      <c r="Y10" s="182" t="s">
        <v>1513</v>
      </c>
      <c r="Z10" s="182">
        <v>13552580.83</v>
      </c>
      <c r="AA10" s="183">
        <v>2077793.8000000003</v>
      </c>
    </row>
    <row r="11" spans="2:27" s="96" customFormat="1" ht="30" customHeight="1" x14ac:dyDescent="0.25">
      <c r="B11" s="224" t="s">
        <v>138</v>
      </c>
      <c r="C11" s="83">
        <v>5</v>
      </c>
      <c r="D11" s="157" t="s">
        <v>1512</v>
      </c>
      <c r="E11" s="160">
        <v>140</v>
      </c>
      <c r="F11" s="160">
        <v>115113</v>
      </c>
      <c r="G11" s="170" t="s">
        <v>145</v>
      </c>
      <c r="H11" s="157" t="s">
        <v>146</v>
      </c>
      <c r="I11" s="157" t="s">
        <v>144</v>
      </c>
      <c r="J11" s="173">
        <v>43143</v>
      </c>
      <c r="K11" s="173">
        <v>44419</v>
      </c>
      <c r="L11" s="175">
        <v>0.8467931004992012</v>
      </c>
      <c r="M11" s="181" t="s">
        <v>187</v>
      </c>
      <c r="N11" s="181" t="s">
        <v>186</v>
      </c>
      <c r="O11" s="181" t="s">
        <v>193</v>
      </c>
      <c r="P11" s="181" t="s">
        <v>194</v>
      </c>
      <c r="Q11" s="181">
        <v>110</v>
      </c>
      <c r="R11" s="182">
        <v>17755262.59</v>
      </c>
      <c r="S11" s="182">
        <v>3050320.22</v>
      </c>
      <c r="T11" s="182">
        <v>162068.65</v>
      </c>
      <c r="U11" s="182">
        <v>0</v>
      </c>
      <c r="V11" s="182">
        <v>0</v>
      </c>
      <c r="W11" s="182">
        <v>20967651.460000001</v>
      </c>
      <c r="X11" s="182" t="s">
        <v>20</v>
      </c>
      <c r="Y11" s="182" t="s">
        <v>1514</v>
      </c>
      <c r="Z11" s="182">
        <v>13223358.380000003</v>
      </c>
      <c r="AA11" s="183">
        <v>1962837.58</v>
      </c>
    </row>
    <row r="12" spans="2:27" s="96" customFormat="1" ht="30" customHeight="1" x14ac:dyDescent="0.25">
      <c r="B12" s="224" t="s">
        <v>138</v>
      </c>
      <c r="C12" s="2">
        <v>6</v>
      </c>
      <c r="D12" s="157" t="s">
        <v>1515</v>
      </c>
      <c r="E12" s="160">
        <v>436</v>
      </c>
      <c r="F12" s="160">
        <v>127531</v>
      </c>
      <c r="G12" s="170" t="s">
        <v>147</v>
      </c>
      <c r="H12" s="157" t="s">
        <v>891</v>
      </c>
      <c r="I12" s="157" t="s">
        <v>148</v>
      </c>
      <c r="J12" s="173">
        <v>43636</v>
      </c>
      <c r="K12" s="173">
        <v>44549</v>
      </c>
      <c r="L12" s="175">
        <v>0.84999999550969141</v>
      </c>
      <c r="M12" s="181" t="s">
        <v>188</v>
      </c>
      <c r="N12" s="181" t="s">
        <v>122</v>
      </c>
      <c r="O12" s="181" t="s">
        <v>195</v>
      </c>
      <c r="P12" s="181" t="s">
        <v>196</v>
      </c>
      <c r="Q12" s="181">
        <v>107</v>
      </c>
      <c r="R12" s="182">
        <v>2366207.08</v>
      </c>
      <c r="S12" s="182">
        <v>385403.73</v>
      </c>
      <c r="T12" s="182">
        <v>32162.240000000002</v>
      </c>
      <c r="U12" s="182">
        <v>0</v>
      </c>
      <c r="V12" s="182">
        <v>0</v>
      </c>
      <c r="W12" s="182">
        <v>2783773.05</v>
      </c>
      <c r="X12" s="182" t="s">
        <v>20</v>
      </c>
      <c r="Y12" s="182" t="s">
        <v>1159</v>
      </c>
      <c r="Z12" s="182">
        <v>821501.81</v>
      </c>
      <c r="AA12" s="183">
        <v>100873.66</v>
      </c>
    </row>
    <row r="13" spans="2:27" s="96" customFormat="1" ht="30" customHeight="1" x14ac:dyDescent="0.25">
      <c r="B13" s="224" t="s">
        <v>138</v>
      </c>
      <c r="C13" s="2">
        <v>7</v>
      </c>
      <c r="D13" s="157" t="s">
        <v>1515</v>
      </c>
      <c r="E13" s="160">
        <v>436</v>
      </c>
      <c r="F13" s="160">
        <v>127694</v>
      </c>
      <c r="G13" s="170" t="s">
        <v>149</v>
      </c>
      <c r="H13" s="157" t="s">
        <v>150</v>
      </c>
      <c r="I13" s="157" t="s">
        <v>151</v>
      </c>
      <c r="J13" s="173">
        <v>43620</v>
      </c>
      <c r="K13" s="173">
        <v>44456</v>
      </c>
      <c r="L13" s="175">
        <v>0.85000002887350945</v>
      </c>
      <c r="M13" s="181" t="s">
        <v>188</v>
      </c>
      <c r="N13" s="181" t="s">
        <v>122</v>
      </c>
      <c r="O13" s="181" t="s">
        <v>197</v>
      </c>
      <c r="P13" s="181" t="s">
        <v>892</v>
      </c>
      <c r="Q13" s="181">
        <v>110</v>
      </c>
      <c r="R13" s="182">
        <v>927320.63</v>
      </c>
      <c r="S13" s="182">
        <v>163644.78</v>
      </c>
      <c r="T13" s="182">
        <v>0</v>
      </c>
      <c r="U13" s="182">
        <v>0</v>
      </c>
      <c r="V13" s="182">
        <v>0</v>
      </c>
      <c r="W13" s="182">
        <v>1090965.4099999999</v>
      </c>
      <c r="X13" s="182" t="s">
        <v>20</v>
      </c>
      <c r="Y13" s="182" t="s">
        <v>1516</v>
      </c>
      <c r="Z13" s="182">
        <v>721860.15999999992</v>
      </c>
      <c r="AA13" s="183">
        <v>106975.31999999999</v>
      </c>
    </row>
    <row r="14" spans="2:27" s="96" customFormat="1" ht="30" customHeight="1" x14ac:dyDescent="0.25">
      <c r="B14" s="224" t="s">
        <v>138</v>
      </c>
      <c r="C14" s="2">
        <v>8</v>
      </c>
      <c r="D14" s="157" t="s">
        <v>1515</v>
      </c>
      <c r="E14" s="160">
        <v>436</v>
      </c>
      <c r="F14" s="160">
        <v>127765</v>
      </c>
      <c r="G14" s="170" t="s">
        <v>686</v>
      </c>
      <c r="H14" s="157" t="s">
        <v>687</v>
      </c>
      <c r="I14" s="157" t="s">
        <v>688</v>
      </c>
      <c r="J14" s="173">
        <v>43699</v>
      </c>
      <c r="K14" s="173">
        <v>44520</v>
      </c>
      <c r="L14" s="175">
        <v>0.85000000897675965</v>
      </c>
      <c r="M14" s="181" t="s">
        <v>188</v>
      </c>
      <c r="N14" s="181" t="s">
        <v>689</v>
      </c>
      <c r="O14" s="181" t="s">
        <v>690</v>
      </c>
      <c r="P14" s="181" t="s">
        <v>691</v>
      </c>
      <c r="Q14" s="181">
        <v>116</v>
      </c>
      <c r="R14" s="182">
        <v>2367223.9300000002</v>
      </c>
      <c r="S14" s="182">
        <v>417745.37</v>
      </c>
      <c r="T14" s="182">
        <v>0</v>
      </c>
      <c r="U14" s="182">
        <v>0</v>
      </c>
      <c r="V14" s="182">
        <v>0</v>
      </c>
      <c r="W14" s="182">
        <v>2784969.3</v>
      </c>
      <c r="X14" s="182" t="s">
        <v>20</v>
      </c>
      <c r="Y14" s="182" t="s">
        <v>922</v>
      </c>
      <c r="Z14" s="182">
        <v>845241.16999999993</v>
      </c>
      <c r="AA14" s="183">
        <v>129518.93</v>
      </c>
    </row>
    <row r="15" spans="2:27" s="96" customFormat="1" ht="30" customHeight="1" x14ac:dyDescent="0.25">
      <c r="B15" s="224" t="s">
        <v>138</v>
      </c>
      <c r="C15" s="83">
        <v>9</v>
      </c>
      <c r="D15" s="157" t="s">
        <v>1510</v>
      </c>
      <c r="E15" s="160">
        <v>685</v>
      </c>
      <c r="F15" s="160">
        <v>134945</v>
      </c>
      <c r="G15" s="170" t="s">
        <v>918</v>
      </c>
      <c r="H15" s="157" t="s">
        <v>919</v>
      </c>
      <c r="I15" s="157" t="s">
        <v>920</v>
      </c>
      <c r="J15" s="173">
        <v>44006</v>
      </c>
      <c r="K15" s="173">
        <v>44370</v>
      </c>
      <c r="L15" s="175">
        <v>0.42499998965168378</v>
      </c>
      <c r="M15" s="181" t="s">
        <v>188</v>
      </c>
      <c r="N15" s="181" t="s">
        <v>122</v>
      </c>
      <c r="O15" s="181" t="s">
        <v>122</v>
      </c>
      <c r="P15" s="181" t="s">
        <v>921</v>
      </c>
      <c r="Q15" s="181">
        <v>106</v>
      </c>
      <c r="R15" s="182">
        <v>975400.2</v>
      </c>
      <c r="S15" s="182">
        <v>172129.41</v>
      </c>
      <c r="T15" s="182">
        <v>1147529.74</v>
      </c>
      <c r="U15" s="182">
        <v>0</v>
      </c>
      <c r="V15" s="182">
        <v>399816.76</v>
      </c>
      <c r="W15" s="182">
        <v>2694876.11</v>
      </c>
      <c r="X15" s="182" t="s">
        <v>20</v>
      </c>
      <c r="Y15" s="182" t="s">
        <v>1517</v>
      </c>
      <c r="Z15" s="182">
        <v>0</v>
      </c>
      <c r="AA15" s="183">
        <v>0</v>
      </c>
    </row>
    <row r="16" spans="2:27" s="96" customFormat="1" ht="30" customHeight="1" x14ac:dyDescent="0.25">
      <c r="B16" s="224" t="s">
        <v>138</v>
      </c>
      <c r="C16" s="2">
        <v>10</v>
      </c>
      <c r="D16" s="157" t="s">
        <v>1518</v>
      </c>
      <c r="E16" s="160">
        <v>633</v>
      </c>
      <c r="F16" s="160">
        <v>130871</v>
      </c>
      <c r="G16" s="170" t="s">
        <v>1160</v>
      </c>
      <c r="H16" s="157" t="s">
        <v>1161</v>
      </c>
      <c r="I16" s="157" t="s">
        <v>1162</v>
      </c>
      <c r="J16" s="173">
        <v>44021</v>
      </c>
      <c r="K16" s="173">
        <v>44750</v>
      </c>
      <c r="L16" s="175">
        <v>0.85000000000000009</v>
      </c>
      <c r="M16" s="181" t="s">
        <v>188</v>
      </c>
      <c r="N16" s="181" t="s">
        <v>689</v>
      </c>
      <c r="O16" s="181" t="s">
        <v>1026</v>
      </c>
      <c r="P16" s="181" t="s">
        <v>1032</v>
      </c>
      <c r="Q16" s="181">
        <v>118</v>
      </c>
      <c r="R16" s="182">
        <v>2019427.28</v>
      </c>
      <c r="S16" s="182">
        <v>356369.52</v>
      </c>
      <c r="T16" s="182">
        <v>0</v>
      </c>
      <c r="U16" s="182">
        <v>0</v>
      </c>
      <c r="V16" s="182">
        <v>0</v>
      </c>
      <c r="W16" s="182">
        <v>2375796.7999999998</v>
      </c>
      <c r="X16" s="182" t="s">
        <v>20</v>
      </c>
      <c r="Y16" s="182" t="s">
        <v>1163</v>
      </c>
      <c r="Z16" s="182">
        <v>368923.02</v>
      </c>
      <c r="AA16" s="183">
        <v>23178.240000000002</v>
      </c>
    </row>
    <row r="17" spans="2:27" s="96" customFormat="1" ht="30" customHeight="1" x14ac:dyDescent="0.25">
      <c r="B17" s="224" t="s">
        <v>138</v>
      </c>
      <c r="C17" s="2">
        <v>11</v>
      </c>
      <c r="D17" s="157" t="s">
        <v>1518</v>
      </c>
      <c r="E17" s="160">
        <v>633</v>
      </c>
      <c r="F17" s="160">
        <v>131172</v>
      </c>
      <c r="G17" s="170" t="s">
        <v>1023</v>
      </c>
      <c r="H17" s="157" t="s">
        <v>1024</v>
      </c>
      <c r="I17" s="157" t="s">
        <v>1025</v>
      </c>
      <c r="J17" s="173">
        <v>44025</v>
      </c>
      <c r="K17" s="173">
        <v>44754</v>
      </c>
      <c r="L17" s="175">
        <v>0.81255582600030829</v>
      </c>
      <c r="M17" s="181" t="s">
        <v>188</v>
      </c>
      <c r="N17" s="181" t="s">
        <v>689</v>
      </c>
      <c r="O17" s="181" t="s">
        <v>1026</v>
      </c>
      <c r="P17" s="181" t="s">
        <v>1027</v>
      </c>
      <c r="Q17" s="181">
        <v>118</v>
      </c>
      <c r="R17" s="182">
        <v>1930258.55</v>
      </c>
      <c r="S17" s="182">
        <v>340633.85</v>
      </c>
      <c r="T17" s="182">
        <v>104647.21</v>
      </c>
      <c r="U17" s="182">
        <v>0</v>
      </c>
      <c r="V17" s="182">
        <v>0</v>
      </c>
      <c r="W17" s="182">
        <v>2375539.61</v>
      </c>
      <c r="X17" s="182" t="s">
        <v>20</v>
      </c>
      <c r="Y17" s="182"/>
      <c r="Z17" s="182">
        <v>655467.03999999992</v>
      </c>
      <c r="AA17" s="183">
        <v>35299.050000000003</v>
      </c>
    </row>
    <row r="18" spans="2:27" s="96" customFormat="1" ht="30" customHeight="1" x14ac:dyDescent="0.25">
      <c r="B18" s="224" t="s">
        <v>138</v>
      </c>
      <c r="C18" s="2">
        <v>12</v>
      </c>
      <c r="D18" s="157" t="s">
        <v>1518</v>
      </c>
      <c r="E18" s="160">
        <v>633</v>
      </c>
      <c r="F18" s="160">
        <v>132920</v>
      </c>
      <c r="G18" s="170" t="s">
        <v>1028</v>
      </c>
      <c r="H18" s="157" t="s">
        <v>1029</v>
      </c>
      <c r="I18" s="157" t="s">
        <v>1030</v>
      </c>
      <c r="J18" s="173">
        <v>44036</v>
      </c>
      <c r="K18" s="173">
        <v>44765</v>
      </c>
      <c r="L18" s="175">
        <v>0.84999999746205346</v>
      </c>
      <c r="M18" s="181" t="s">
        <v>188</v>
      </c>
      <c r="N18" s="181" t="s">
        <v>689</v>
      </c>
      <c r="O18" s="181" t="s">
        <v>1031</v>
      </c>
      <c r="P18" s="181" t="s">
        <v>1032</v>
      </c>
      <c r="Q18" s="181">
        <v>118</v>
      </c>
      <c r="R18" s="182">
        <v>2009498.56</v>
      </c>
      <c r="S18" s="182">
        <v>354617.4</v>
      </c>
      <c r="T18" s="182">
        <v>0</v>
      </c>
      <c r="U18" s="182">
        <v>0</v>
      </c>
      <c r="V18" s="182">
        <v>0</v>
      </c>
      <c r="W18" s="182">
        <v>2364115.96</v>
      </c>
      <c r="X18" s="182" t="s">
        <v>20</v>
      </c>
      <c r="Y18" s="182" t="s">
        <v>1519</v>
      </c>
      <c r="Z18" s="182">
        <v>534893.37</v>
      </c>
      <c r="AA18" s="183">
        <v>52673.240000000005</v>
      </c>
    </row>
    <row r="19" spans="2:27" s="96" customFormat="1" ht="30" customHeight="1" x14ac:dyDescent="0.25">
      <c r="B19" s="224" t="s">
        <v>138</v>
      </c>
      <c r="C19" s="83">
        <v>13</v>
      </c>
      <c r="D19" s="157" t="s">
        <v>1518</v>
      </c>
      <c r="E19" s="160">
        <v>633</v>
      </c>
      <c r="F19" s="160">
        <v>132962</v>
      </c>
      <c r="G19" s="170" t="s">
        <v>1033</v>
      </c>
      <c r="H19" s="157" t="s">
        <v>1034</v>
      </c>
      <c r="I19" s="157" t="s">
        <v>1035</v>
      </c>
      <c r="J19" s="173">
        <v>44032</v>
      </c>
      <c r="K19" s="173">
        <v>44580</v>
      </c>
      <c r="L19" s="175">
        <v>0.80749994135676961</v>
      </c>
      <c r="M19" s="181" t="s">
        <v>188</v>
      </c>
      <c r="N19" s="181" t="s">
        <v>689</v>
      </c>
      <c r="O19" s="181" t="s">
        <v>1031</v>
      </c>
      <c r="P19" s="181" t="s">
        <v>1036</v>
      </c>
      <c r="Q19" s="181">
        <v>118</v>
      </c>
      <c r="R19" s="182">
        <v>1907792.53</v>
      </c>
      <c r="S19" s="182">
        <v>336669.2</v>
      </c>
      <c r="T19" s="182">
        <v>118129.81</v>
      </c>
      <c r="U19" s="182">
        <v>0</v>
      </c>
      <c r="V19" s="182">
        <v>0</v>
      </c>
      <c r="W19" s="182">
        <v>2362591.54</v>
      </c>
      <c r="X19" s="182" t="s">
        <v>20</v>
      </c>
      <c r="Y19" s="182" t="s">
        <v>1520</v>
      </c>
      <c r="Z19" s="182">
        <v>403997.64</v>
      </c>
      <c r="AA19" s="183">
        <v>29600.880000000001</v>
      </c>
    </row>
    <row r="20" spans="2:27" s="96" customFormat="1" ht="30" customHeight="1" x14ac:dyDescent="0.25">
      <c r="B20" s="224" t="s">
        <v>138</v>
      </c>
      <c r="C20" s="2">
        <v>14</v>
      </c>
      <c r="D20" s="157" t="s">
        <v>1518</v>
      </c>
      <c r="E20" s="160">
        <v>633</v>
      </c>
      <c r="F20" s="160">
        <v>130745</v>
      </c>
      <c r="G20" s="170" t="s">
        <v>1037</v>
      </c>
      <c r="H20" s="157" t="s">
        <v>1038</v>
      </c>
      <c r="I20" s="157" t="s">
        <v>1039</v>
      </c>
      <c r="J20" s="173">
        <v>44041</v>
      </c>
      <c r="K20" s="173">
        <v>44770</v>
      </c>
      <c r="L20" s="175">
        <v>0.84999999326046816</v>
      </c>
      <c r="M20" s="181" t="s">
        <v>188</v>
      </c>
      <c r="N20" s="181" t="s">
        <v>689</v>
      </c>
      <c r="O20" s="181" t="s">
        <v>1026</v>
      </c>
      <c r="P20" s="181" t="s">
        <v>1040</v>
      </c>
      <c r="Q20" s="181">
        <v>118</v>
      </c>
      <c r="R20" s="182">
        <v>2017944.32</v>
      </c>
      <c r="S20" s="182">
        <v>308626.86</v>
      </c>
      <c r="T20" s="182">
        <v>47480.98</v>
      </c>
      <c r="U20" s="182">
        <v>0</v>
      </c>
      <c r="V20" s="182">
        <v>0</v>
      </c>
      <c r="W20" s="182">
        <v>2374052.16</v>
      </c>
      <c r="X20" s="182" t="s">
        <v>20</v>
      </c>
      <c r="Y20" s="182"/>
      <c r="Z20" s="182">
        <v>437111.59</v>
      </c>
      <c r="AA20" s="183">
        <v>0</v>
      </c>
    </row>
    <row r="21" spans="2:27" s="96" customFormat="1" ht="30" customHeight="1" x14ac:dyDescent="0.25">
      <c r="B21" s="224" t="s">
        <v>138</v>
      </c>
      <c r="C21" s="2">
        <v>15</v>
      </c>
      <c r="D21" s="157" t="s">
        <v>1518</v>
      </c>
      <c r="E21" s="160">
        <v>633</v>
      </c>
      <c r="F21" s="160">
        <v>130989</v>
      </c>
      <c r="G21" s="170" t="s">
        <v>1041</v>
      </c>
      <c r="H21" s="157" t="s">
        <v>1042</v>
      </c>
      <c r="I21" s="157" t="s">
        <v>1043</v>
      </c>
      <c r="J21" s="173">
        <v>44042</v>
      </c>
      <c r="K21" s="173">
        <v>44771</v>
      </c>
      <c r="L21" s="175">
        <v>0.80750000222414464</v>
      </c>
      <c r="M21" s="181" t="s">
        <v>188</v>
      </c>
      <c r="N21" s="181" t="s">
        <v>689</v>
      </c>
      <c r="O21" s="181" t="s">
        <v>1026</v>
      </c>
      <c r="P21" s="181" t="s">
        <v>1044</v>
      </c>
      <c r="Q21" s="181">
        <v>118</v>
      </c>
      <c r="R21" s="182">
        <v>1860687.25</v>
      </c>
      <c r="S21" s="182">
        <v>328356.57</v>
      </c>
      <c r="T21" s="182">
        <v>115212.83</v>
      </c>
      <c r="U21" s="182">
        <v>0</v>
      </c>
      <c r="V21" s="182">
        <v>0</v>
      </c>
      <c r="W21" s="182">
        <v>2304256.65</v>
      </c>
      <c r="X21" s="182" t="s">
        <v>20</v>
      </c>
      <c r="Y21" s="182"/>
      <c r="Z21" s="182">
        <v>548919.6</v>
      </c>
      <c r="AA21" s="183">
        <v>56204.84</v>
      </c>
    </row>
    <row r="22" spans="2:27" s="96" customFormat="1" ht="30" customHeight="1" x14ac:dyDescent="0.25">
      <c r="B22" s="224" t="s">
        <v>138</v>
      </c>
      <c r="C22" s="2">
        <v>16</v>
      </c>
      <c r="D22" s="157" t="s">
        <v>1518</v>
      </c>
      <c r="E22" s="160">
        <v>633</v>
      </c>
      <c r="F22" s="160">
        <v>131155</v>
      </c>
      <c r="G22" s="170" t="s">
        <v>1045</v>
      </c>
      <c r="H22" s="157" t="s">
        <v>1046</v>
      </c>
      <c r="I22" s="157" t="s">
        <v>1047</v>
      </c>
      <c r="J22" s="173">
        <v>44060</v>
      </c>
      <c r="K22" s="173">
        <v>44789</v>
      </c>
      <c r="L22" s="175">
        <v>0.82621747044052696</v>
      </c>
      <c r="M22" s="181" t="s">
        <v>188</v>
      </c>
      <c r="N22" s="181" t="s">
        <v>689</v>
      </c>
      <c r="O22" s="181" t="s">
        <v>1031</v>
      </c>
      <c r="P22" s="181" t="s">
        <v>1048</v>
      </c>
      <c r="Q22" s="181">
        <v>118</v>
      </c>
      <c r="R22" s="182">
        <v>1931279.33</v>
      </c>
      <c r="S22" s="182">
        <v>320224.8</v>
      </c>
      <c r="T22" s="182">
        <v>85991.02</v>
      </c>
      <c r="U22" s="182">
        <v>0</v>
      </c>
      <c r="V22" s="182">
        <v>0</v>
      </c>
      <c r="W22" s="182">
        <v>2337495.15</v>
      </c>
      <c r="X22" s="182" t="s">
        <v>20</v>
      </c>
      <c r="Y22" s="182"/>
      <c r="Z22" s="182">
        <v>435111.64</v>
      </c>
      <c r="AA22" s="183">
        <v>33919.24</v>
      </c>
    </row>
    <row r="23" spans="2:27" s="243" customFormat="1" ht="30" customHeight="1" x14ac:dyDescent="0.2">
      <c r="B23" s="244" t="s">
        <v>138</v>
      </c>
      <c r="C23" s="242">
        <v>17</v>
      </c>
      <c r="D23" s="245" t="s">
        <v>1521</v>
      </c>
      <c r="E23" s="246">
        <v>303</v>
      </c>
      <c r="F23" s="246">
        <v>130196</v>
      </c>
      <c r="G23" s="247" t="s">
        <v>1049</v>
      </c>
      <c r="H23" s="245" t="s">
        <v>1050</v>
      </c>
      <c r="I23" s="245" t="s">
        <v>1051</v>
      </c>
      <c r="J23" s="248">
        <v>44097</v>
      </c>
      <c r="K23" s="248">
        <v>44826</v>
      </c>
      <c r="L23" s="249">
        <v>0.95000000430664533</v>
      </c>
      <c r="M23" s="250" t="s">
        <v>188</v>
      </c>
      <c r="N23" s="250" t="s">
        <v>689</v>
      </c>
      <c r="O23" s="250" t="s">
        <v>1052</v>
      </c>
      <c r="P23" s="250" t="s">
        <v>1053</v>
      </c>
      <c r="Q23" s="250">
        <v>110</v>
      </c>
      <c r="R23" s="251">
        <v>4411786.53</v>
      </c>
      <c r="S23" s="251">
        <v>160964.24</v>
      </c>
      <c r="T23" s="251">
        <v>71235.03</v>
      </c>
      <c r="U23" s="251">
        <v>0</v>
      </c>
      <c r="V23" s="251">
        <v>0</v>
      </c>
      <c r="W23" s="251">
        <v>4643985.8</v>
      </c>
      <c r="X23" s="251" t="s">
        <v>20</v>
      </c>
      <c r="Y23" s="251"/>
      <c r="Z23" s="251">
        <v>268000</v>
      </c>
      <c r="AA23" s="252">
        <v>0</v>
      </c>
    </row>
    <row r="24" spans="2:27" s="243" customFormat="1" ht="30" customHeight="1" x14ac:dyDescent="0.2">
      <c r="B24" s="244" t="s">
        <v>138</v>
      </c>
      <c r="C24" s="77">
        <v>18</v>
      </c>
      <c r="D24" s="245" t="s">
        <v>1522</v>
      </c>
      <c r="E24" s="246">
        <v>626</v>
      </c>
      <c r="F24" s="246">
        <v>130351</v>
      </c>
      <c r="G24" s="247" t="s">
        <v>1054</v>
      </c>
      <c r="H24" s="245" t="s">
        <v>1055</v>
      </c>
      <c r="I24" s="245" t="s">
        <v>1056</v>
      </c>
      <c r="J24" s="248">
        <v>44098</v>
      </c>
      <c r="K24" s="248">
        <v>44827</v>
      </c>
      <c r="L24" s="249">
        <v>0.85000000115897001</v>
      </c>
      <c r="M24" s="250" t="s">
        <v>188</v>
      </c>
      <c r="N24" s="250" t="s">
        <v>689</v>
      </c>
      <c r="O24" s="250" t="s">
        <v>1057</v>
      </c>
      <c r="P24" s="250" t="s">
        <v>1058</v>
      </c>
      <c r="Q24" s="250">
        <v>118</v>
      </c>
      <c r="R24" s="251">
        <v>4033754.2</v>
      </c>
      <c r="S24" s="251">
        <v>711838.97</v>
      </c>
      <c r="T24" s="251">
        <v>0</v>
      </c>
      <c r="U24" s="251">
        <v>0</v>
      </c>
      <c r="V24" s="251">
        <v>0</v>
      </c>
      <c r="W24" s="251">
        <v>4745593.17</v>
      </c>
      <c r="X24" s="251" t="s">
        <v>20</v>
      </c>
      <c r="Y24" s="251" t="s">
        <v>1164</v>
      </c>
      <c r="Z24" s="251">
        <v>670587.73</v>
      </c>
      <c r="AA24" s="252">
        <v>39701.5</v>
      </c>
    </row>
    <row r="25" spans="2:27" s="243" customFormat="1" ht="30" customHeight="1" x14ac:dyDescent="0.2">
      <c r="B25" s="244" t="s">
        <v>138</v>
      </c>
      <c r="C25" s="77">
        <v>19</v>
      </c>
      <c r="D25" s="245" t="s">
        <v>1522</v>
      </c>
      <c r="E25" s="246">
        <v>626</v>
      </c>
      <c r="F25" s="246">
        <v>130352</v>
      </c>
      <c r="G25" s="247" t="s">
        <v>1059</v>
      </c>
      <c r="H25" s="245" t="s">
        <v>1055</v>
      </c>
      <c r="I25" s="245" t="s">
        <v>1060</v>
      </c>
      <c r="J25" s="248">
        <v>44098</v>
      </c>
      <c r="K25" s="248">
        <v>44827</v>
      </c>
      <c r="L25" s="249">
        <v>0.8499999997894323</v>
      </c>
      <c r="M25" s="250" t="s">
        <v>188</v>
      </c>
      <c r="N25" s="250" t="s">
        <v>689</v>
      </c>
      <c r="O25" s="250" t="s">
        <v>1057</v>
      </c>
      <c r="P25" s="250" t="s">
        <v>1058</v>
      </c>
      <c r="Q25" s="250">
        <v>118</v>
      </c>
      <c r="R25" s="251">
        <v>4036706.15</v>
      </c>
      <c r="S25" s="251">
        <v>712359.91</v>
      </c>
      <c r="T25" s="251">
        <v>0</v>
      </c>
      <c r="U25" s="251">
        <v>0</v>
      </c>
      <c r="V25" s="251">
        <v>0</v>
      </c>
      <c r="W25" s="251">
        <v>4749066.0599999996</v>
      </c>
      <c r="X25" s="251" t="s">
        <v>20</v>
      </c>
      <c r="Y25" s="251" t="s">
        <v>1165</v>
      </c>
      <c r="Z25" s="251">
        <v>931153.42999999993</v>
      </c>
      <c r="AA25" s="252">
        <v>29379.350000000002</v>
      </c>
    </row>
    <row r="26" spans="2:27" s="243" customFormat="1" ht="30" customHeight="1" x14ac:dyDescent="0.2">
      <c r="B26" s="244" t="s">
        <v>138</v>
      </c>
      <c r="C26" s="77">
        <v>20</v>
      </c>
      <c r="D26" s="245" t="s">
        <v>1522</v>
      </c>
      <c r="E26" s="246">
        <v>626</v>
      </c>
      <c r="F26" s="246">
        <v>130654</v>
      </c>
      <c r="G26" s="247" t="s">
        <v>1061</v>
      </c>
      <c r="H26" s="245" t="s">
        <v>645</v>
      </c>
      <c r="I26" s="245" t="s">
        <v>1062</v>
      </c>
      <c r="J26" s="248">
        <v>44089</v>
      </c>
      <c r="K26" s="248">
        <v>44818</v>
      </c>
      <c r="L26" s="249">
        <v>0.85000000275250076</v>
      </c>
      <c r="M26" s="250" t="s">
        <v>188</v>
      </c>
      <c r="N26" s="250" t="s">
        <v>689</v>
      </c>
      <c r="O26" s="250" t="s">
        <v>1026</v>
      </c>
      <c r="P26" s="250" t="s">
        <v>1063</v>
      </c>
      <c r="Q26" s="250">
        <v>118</v>
      </c>
      <c r="R26" s="251">
        <v>4014531.16</v>
      </c>
      <c r="S26" s="251">
        <v>613987.04</v>
      </c>
      <c r="T26" s="251">
        <v>94459.62</v>
      </c>
      <c r="U26" s="251">
        <v>0</v>
      </c>
      <c r="V26" s="251">
        <v>0</v>
      </c>
      <c r="W26" s="251">
        <v>4722977.82</v>
      </c>
      <c r="X26" s="251" t="s">
        <v>20</v>
      </c>
      <c r="Y26" s="251"/>
      <c r="Z26" s="251">
        <v>471796.36000000004</v>
      </c>
      <c r="AA26" s="252">
        <v>501.42</v>
      </c>
    </row>
    <row r="27" spans="2:27" s="243" customFormat="1" ht="30" customHeight="1" x14ac:dyDescent="0.2">
      <c r="B27" s="244" t="s">
        <v>138</v>
      </c>
      <c r="C27" s="242">
        <v>21</v>
      </c>
      <c r="D27" s="245" t="s">
        <v>1518</v>
      </c>
      <c r="E27" s="246">
        <v>633</v>
      </c>
      <c r="F27" s="246">
        <v>130979</v>
      </c>
      <c r="G27" s="247" t="s">
        <v>1064</v>
      </c>
      <c r="H27" s="245" t="s">
        <v>1065</v>
      </c>
      <c r="I27" s="245" t="s">
        <v>1066</v>
      </c>
      <c r="J27" s="248">
        <v>44099</v>
      </c>
      <c r="K27" s="248">
        <v>44828</v>
      </c>
      <c r="L27" s="249">
        <v>0.84999999347374922</v>
      </c>
      <c r="M27" s="250" t="s">
        <v>188</v>
      </c>
      <c r="N27" s="250" t="s">
        <v>689</v>
      </c>
      <c r="O27" s="250" t="s">
        <v>1026</v>
      </c>
      <c r="P27" s="250" t="s">
        <v>1067</v>
      </c>
      <c r="Q27" s="250">
        <v>118</v>
      </c>
      <c r="R27" s="251">
        <v>2018770.07</v>
      </c>
      <c r="S27" s="251">
        <v>316874.87</v>
      </c>
      <c r="T27" s="251">
        <v>39378.69</v>
      </c>
      <c r="U27" s="251">
        <v>0</v>
      </c>
      <c r="V27" s="251">
        <v>0</v>
      </c>
      <c r="W27" s="251">
        <v>2375023.63</v>
      </c>
      <c r="X27" s="251" t="s">
        <v>20</v>
      </c>
      <c r="Y27" s="251"/>
      <c r="Z27" s="251">
        <v>237502.35</v>
      </c>
      <c r="AA27" s="252">
        <v>0</v>
      </c>
    </row>
    <row r="28" spans="2:27" s="243" customFormat="1" ht="30" customHeight="1" x14ac:dyDescent="0.2">
      <c r="B28" s="244" t="s">
        <v>138</v>
      </c>
      <c r="C28" s="77">
        <v>22</v>
      </c>
      <c r="D28" s="245" t="s">
        <v>1522</v>
      </c>
      <c r="E28" s="246">
        <v>626</v>
      </c>
      <c r="F28" s="246">
        <v>133398</v>
      </c>
      <c r="G28" s="247" t="s">
        <v>1068</v>
      </c>
      <c r="H28" s="245" t="s">
        <v>1069</v>
      </c>
      <c r="I28" s="245" t="s">
        <v>1070</v>
      </c>
      <c r="J28" s="248">
        <v>44098</v>
      </c>
      <c r="K28" s="248">
        <v>44827</v>
      </c>
      <c r="L28" s="249">
        <v>0.83388389279958319</v>
      </c>
      <c r="M28" s="250" t="s">
        <v>188</v>
      </c>
      <c r="N28" s="250" t="s">
        <v>689</v>
      </c>
      <c r="O28" s="250" t="s">
        <v>1026</v>
      </c>
      <c r="P28" s="250" t="s">
        <v>1071</v>
      </c>
      <c r="Q28" s="250">
        <v>118</v>
      </c>
      <c r="R28" s="251">
        <v>3959101.98</v>
      </c>
      <c r="S28" s="251">
        <v>639716.89</v>
      </c>
      <c r="T28" s="251">
        <v>148966.78</v>
      </c>
      <c r="U28" s="251">
        <v>0</v>
      </c>
      <c r="V28" s="251">
        <v>0</v>
      </c>
      <c r="W28" s="251">
        <v>4747785.6500000004</v>
      </c>
      <c r="X28" s="251" t="s">
        <v>20</v>
      </c>
      <c r="Y28" s="251"/>
      <c r="Z28" s="251">
        <v>549751.5</v>
      </c>
      <c r="AA28" s="252">
        <v>23049.27</v>
      </c>
    </row>
    <row r="29" spans="2:27" s="243" customFormat="1" ht="30" customHeight="1" x14ac:dyDescent="0.2">
      <c r="B29" s="244" t="s">
        <v>138</v>
      </c>
      <c r="C29" s="77">
        <v>23</v>
      </c>
      <c r="D29" s="245" t="s">
        <v>1521</v>
      </c>
      <c r="E29" s="246">
        <v>827</v>
      </c>
      <c r="F29" s="246">
        <v>140063</v>
      </c>
      <c r="G29" s="247" t="s">
        <v>1523</v>
      </c>
      <c r="H29" s="245" t="s">
        <v>1524</v>
      </c>
      <c r="I29" s="245" t="s">
        <v>1525</v>
      </c>
      <c r="J29" s="248">
        <v>44249</v>
      </c>
      <c r="K29" s="248">
        <v>45281</v>
      </c>
      <c r="L29" s="249">
        <v>0.95000000503651505</v>
      </c>
      <c r="M29" s="250" t="s">
        <v>188</v>
      </c>
      <c r="N29" s="250" t="s">
        <v>122</v>
      </c>
      <c r="O29" s="250" t="s">
        <v>1526</v>
      </c>
      <c r="P29" s="250" t="s">
        <v>1527</v>
      </c>
      <c r="Q29" s="250">
        <v>114</v>
      </c>
      <c r="R29" s="251">
        <v>4432628.46</v>
      </c>
      <c r="S29" s="251">
        <v>180982.03</v>
      </c>
      <c r="T29" s="251">
        <v>52314.18</v>
      </c>
      <c r="U29" s="251">
        <v>0</v>
      </c>
      <c r="V29" s="251">
        <v>0</v>
      </c>
      <c r="W29" s="251">
        <v>4665924.67</v>
      </c>
      <c r="X29" s="251" t="s">
        <v>20</v>
      </c>
      <c r="Y29" s="251"/>
      <c r="Z29" s="251">
        <v>0</v>
      </c>
      <c r="AA29" s="252">
        <v>0</v>
      </c>
    </row>
    <row r="30" spans="2:27" s="243" customFormat="1" ht="30" customHeight="1" x14ac:dyDescent="0.2">
      <c r="B30" s="244" t="s">
        <v>138</v>
      </c>
      <c r="C30" s="77">
        <v>24</v>
      </c>
      <c r="D30" s="245" t="s">
        <v>1528</v>
      </c>
      <c r="E30" s="246">
        <v>784</v>
      </c>
      <c r="F30" s="246">
        <v>137036</v>
      </c>
      <c r="G30" s="247" t="s">
        <v>1529</v>
      </c>
      <c r="H30" s="245" t="s">
        <v>1530</v>
      </c>
      <c r="I30" s="245" t="s">
        <v>1531</v>
      </c>
      <c r="J30" s="248">
        <v>44287</v>
      </c>
      <c r="K30" s="248">
        <v>45291</v>
      </c>
      <c r="L30" s="249">
        <v>0.84999997836604546</v>
      </c>
      <c r="M30" s="250" t="s">
        <v>188</v>
      </c>
      <c r="N30" s="250" t="s">
        <v>122</v>
      </c>
      <c r="O30" s="250" t="s">
        <v>1532</v>
      </c>
      <c r="P30" s="250" t="s">
        <v>1533</v>
      </c>
      <c r="Q30" s="250">
        <v>115</v>
      </c>
      <c r="R30" s="251">
        <v>1217992.73</v>
      </c>
      <c r="S30" s="251">
        <v>200472.15</v>
      </c>
      <c r="T30" s="251">
        <v>14467.78</v>
      </c>
      <c r="U30" s="251">
        <v>0</v>
      </c>
      <c r="V30" s="251">
        <v>0</v>
      </c>
      <c r="W30" s="251">
        <v>1432932.66</v>
      </c>
      <c r="X30" s="251" t="s">
        <v>20</v>
      </c>
      <c r="Y30" s="251"/>
      <c r="Z30" s="251">
        <v>0</v>
      </c>
      <c r="AA30" s="252">
        <v>0</v>
      </c>
    </row>
    <row r="31" spans="2:27" s="243" customFormat="1" ht="30" customHeight="1" x14ac:dyDescent="0.2">
      <c r="B31" s="244" t="s">
        <v>138</v>
      </c>
      <c r="C31" s="242">
        <v>25</v>
      </c>
      <c r="D31" s="245" t="s">
        <v>1521</v>
      </c>
      <c r="E31" s="246">
        <v>827</v>
      </c>
      <c r="F31" s="246">
        <v>139604</v>
      </c>
      <c r="G31" s="247" t="s">
        <v>1534</v>
      </c>
      <c r="H31" s="245" t="s">
        <v>1535</v>
      </c>
      <c r="I31" s="245" t="s">
        <v>1536</v>
      </c>
      <c r="J31" s="248">
        <v>44265</v>
      </c>
      <c r="K31" s="248">
        <v>45016</v>
      </c>
      <c r="L31" s="249">
        <v>0.94999999958688186</v>
      </c>
      <c r="M31" s="250" t="s">
        <v>188</v>
      </c>
      <c r="N31" s="250" t="s">
        <v>122</v>
      </c>
      <c r="O31" s="250" t="s">
        <v>1537</v>
      </c>
      <c r="P31" s="250" t="s">
        <v>1538</v>
      </c>
      <c r="Q31" s="250">
        <v>114</v>
      </c>
      <c r="R31" s="251">
        <v>4599169.79</v>
      </c>
      <c r="S31" s="251">
        <v>196901.07</v>
      </c>
      <c r="T31" s="251">
        <v>45160.5</v>
      </c>
      <c r="U31" s="251">
        <v>0</v>
      </c>
      <c r="V31" s="251">
        <v>0</v>
      </c>
      <c r="W31" s="251">
        <v>4841231.3600000003</v>
      </c>
      <c r="X31" s="251" t="s">
        <v>20</v>
      </c>
      <c r="Y31" s="251"/>
      <c r="Z31" s="251">
        <v>0</v>
      </c>
      <c r="AA31" s="252">
        <v>0</v>
      </c>
    </row>
    <row r="32" spans="2:27" s="243" customFormat="1" ht="30" customHeight="1" x14ac:dyDescent="0.2">
      <c r="B32" s="244" t="s">
        <v>138</v>
      </c>
      <c r="C32" s="77">
        <v>26</v>
      </c>
      <c r="D32" s="245" t="s">
        <v>1521</v>
      </c>
      <c r="E32" s="246">
        <v>827</v>
      </c>
      <c r="F32" s="246">
        <v>139290</v>
      </c>
      <c r="G32" s="253" t="s">
        <v>1539</v>
      </c>
      <c r="H32" s="254" t="s">
        <v>1540</v>
      </c>
      <c r="I32" s="254" t="s">
        <v>1541</v>
      </c>
      <c r="J32" s="248">
        <v>44265</v>
      </c>
      <c r="K32" s="248">
        <v>45178</v>
      </c>
      <c r="L32" s="249">
        <v>0.95000001083916819</v>
      </c>
      <c r="M32" s="250" t="s">
        <v>188</v>
      </c>
      <c r="N32" s="250" t="s">
        <v>122</v>
      </c>
      <c r="O32" s="250" t="s">
        <v>844</v>
      </c>
      <c r="P32" s="255" t="s">
        <v>1542</v>
      </c>
      <c r="Q32" s="250">
        <v>110</v>
      </c>
      <c r="R32" s="256">
        <v>4513722.7300000004</v>
      </c>
      <c r="S32" s="256">
        <v>172111.9</v>
      </c>
      <c r="T32" s="256">
        <v>65452.4</v>
      </c>
      <c r="U32" s="256">
        <v>0</v>
      </c>
      <c r="V32" s="251">
        <v>0</v>
      </c>
      <c r="W32" s="251">
        <v>4751287.03</v>
      </c>
      <c r="X32" s="251" t="s">
        <v>20</v>
      </c>
      <c r="Y32" s="251"/>
      <c r="Z32" s="251">
        <v>0</v>
      </c>
      <c r="AA32" s="252">
        <v>0</v>
      </c>
    </row>
    <row r="33" spans="2:27" s="243" customFormat="1" ht="30" customHeight="1" x14ac:dyDescent="0.2">
      <c r="B33" s="244" t="s">
        <v>1507</v>
      </c>
      <c r="C33" s="77">
        <v>27</v>
      </c>
      <c r="D33" s="245" t="s">
        <v>1543</v>
      </c>
      <c r="E33" s="246">
        <v>74</v>
      </c>
      <c r="F33" s="246">
        <v>104006</v>
      </c>
      <c r="G33" s="247" t="s">
        <v>152</v>
      </c>
      <c r="H33" s="245" t="s">
        <v>153</v>
      </c>
      <c r="I33" s="245" t="s">
        <v>154</v>
      </c>
      <c r="J33" s="248">
        <v>43220</v>
      </c>
      <c r="K33" s="248">
        <v>44255</v>
      </c>
      <c r="L33" s="249">
        <v>0.84862841806371514</v>
      </c>
      <c r="M33" s="250" t="s">
        <v>188</v>
      </c>
      <c r="N33" s="250" t="s">
        <v>122</v>
      </c>
      <c r="O33" s="250" t="s">
        <v>198</v>
      </c>
      <c r="P33" s="250" t="s">
        <v>199</v>
      </c>
      <c r="Q33" s="250">
        <v>115</v>
      </c>
      <c r="R33" s="251">
        <v>1857010.72</v>
      </c>
      <c r="S33" s="251">
        <v>327707.77</v>
      </c>
      <c r="T33" s="251">
        <v>3531.02</v>
      </c>
      <c r="U33" s="251">
        <v>0</v>
      </c>
      <c r="V33" s="251">
        <v>0</v>
      </c>
      <c r="W33" s="251">
        <v>2188249.5100000002</v>
      </c>
      <c r="X33" s="251" t="s">
        <v>1022</v>
      </c>
      <c r="Y33" s="251" t="s">
        <v>865</v>
      </c>
      <c r="Z33" s="251">
        <v>1484238.69</v>
      </c>
      <c r="AA33" s="252">
        <v>226975.74000000002</v>
      </c>
    </row>
    <row r="34" spans="2:27" s="243" customFormat="1" ht="30" customHeight="1" x14ac:dyDescent="0.2">
      <c r="B34" s="244" t="s">
        <v>1507</v>
      </c>
      <c r="C34" s="77">
        <v>28</v>
      </c>
      <c r="D34" s="245" t="s">
        <v>1543</v>
      </c>
      <c r="E34" s="246">
        <v>74</v>
      </c>
      <c r="F34" s="246">
        <v>104951</v>
      </c>
      <c r="G34" s="247" t="s">
        <v>155</v>
      </c>
      <c r="H34" s="245" t="s">
        <v>1544</v>
      </c>
      <c r="I34" s="245" t="s">
        <v>156</v>
      </c>
      <c r="J34" s="248">
        <v>43242</v>
      </c>
      <c r="K34" s="248">
        <v>44337</v>
      </c>
      <c r="L34" s="249">
        <v>0.85000000055795721</v>
      </c>
      <c r="M34" s="250" t="s">
        <v>188</v>
      </c>
      <c r="N34" s="250" t="s">
        <v>122</v>
      </c>
      <c r="O34" s="250" t="s">
        <v>122</v>
      </c>
      <c r="P34" s="250" t="s">
        <v>200</v>
      </c>
      <c r="Q34" s="250">
        <v>115</v>
      </c>
      <c r="R34" s="251">
        <v>3046828.3</v>
      </c>
      <c r="S34" s="251">
        <v>517222.40000000002</v>
      </c>
      <c r="T34" s="251">
        <v>20453.18</v>
      </c>
      <c r="U34" s="251">
        <v>0</v>
      </c>
      <c r="V34" s="251">
        <v>0</v>
      </c>
      <c r="W34" s="251">
        <v>3584503.88</v>
      </c>
      <c r="X34" s="251" t="s">
        <v>695</v>
      </c>
      <c r="Y34" s="251" t="s">
        <v>1545</v>
      </c>
      <c r="Z34" s="251">
        <v>2287409.2100000004</v>
      </c>
      <c r="AA34" s="252">
        <v>335024.58999999997</v>
      </c>
    </row>
    <row r="35" spans="2:27" s="243" customFormat="1" ht="30" customHeight="1" x14ac:dyDescent="0.2">
      <c r="B35" s="244" t="s">
        <v>1507</v>
      </c>
      <c r="C35" s="242">
        <v>29</v>
      </c>
      <c r="D35" s="245" t="s">
        <v>1543</v>
      </c>
      <c r="E35" s="246">
        <v>74</v>
      </c>
      <c r="F35" s="246">
        <v>105185</v>
      </c>
      <c r="G35" s="247" t="s">
        <v>157</v>
      </c>
      <c r="H35" s="245" t="s">
        <v>158</v>
      </c>
      <c r="I35" s="245" t="s">
        <v>159</v>
      </c>
      <c r="J35" s="248">
        <v>43242</v>
      </c>
      <c r="K35" s="248">
        <v>44381</v>
      </c>
      <c r="L35" s="249">
        <v>84.999999992201296</v>
      </c>
      <c r="M35" s="250" t="s">
        <v>201</v>
      </c>
      <c r="N35" s="250" t="s">
        <v>122</v>
      </c>
      <c r="O35" s="250" t="s">
        <v>202</v>
      </c>
      <c r="P35" s="250" t="s">
        <v>203</v>
      </c>
      <c r="Q35" s="250">
        <v>115</v>
      </c>
      <c r="R35" s="251">
        <v>5449636.9000000004</v>
      </c>
      <c r="S35" s="251">
        <v>859695.57</v>
      </c>
      <c r="T35" s="251">
        <v>102005.06</v>
      </c>
      <c r="U35" s="251">
        <v>0</v>
      </c>
      <c r="V35" s="251">
        <v>0</v>
      </c>
      <c r="W35" s="251">
        <v>6411337.5300000003</v>
      </c>
      <c r="X35" s="251" t="s">
        <v>695</v>
      </c>
      <c r="Y35" s="251" t="s">
        <v>1072</v>
      </c>
      <c r="Z35" s="251">
        <v>3658292.33</v>
      </c>
      <c r="AA35" s="252">
        <v>489679.99000000011</v>
      </c>
    </row>
    <row r="36" spans="2:27" s="243" customFormat="1" ht="30" customHeight="1" x14ac:dyDescent="0.2">
      <c r="B36" s="244" t="s">
        <v>1507</v>
      </c>
      <c r="C36" s="77">
        <v>30</v>
      </c>
      <c r="D36" s="245" t="s">
        <v>1543</v>
      </c>
      <c r="E36" s="246">
        <v>74</v>
      </c>
      <c r="F36" s="246">
        <v>106294</v>
      </c>
      <c r="G36" s="247" t="s">
        <v>160</v>
      </c>
      <c r="H36" s="245" t="s">
        <v>161</v>
      </c>
      <c r="I36" s="245" t="s">
        <v>162</v>
      </c>
      <c r="J36" s="248">
        <v>43214</v>
      </c>
      <c r="K36" s="248">
        <v>44356</v>
      </c>
      <c r="L36" s="249">
        <v>85.000000005370396</v>
      </c>
      <c r="M36" s="250" t="s">
        <v>188</v>
      </c>
      <c r="N36" s="250" t="s">
        <v>122</v>
      </c>
      <c r="O36" s="250" t="s">
        <v>204</v>
      </c>
      <c r="P36" s="250" t="s">
        <v>205</v>
      </c>
      <c r="Q36" s="250">
        <v>115</v>
      </c>
      <c r="R36" s="251">
        <v>7913707.29</v>
      </c>
      <c r="S36" s="251">
        <v>1257115.6299999999</v>
      </c>
      <c r="T36" s="251">
        <v>139420.95000000001</v>
      </c>
      <c r="U36" s="251">
        <v>0</v>
      </c>
      <c r="V36" s="251">
        <v>0</v>
      </c>
      <c r="W36" s="251">
        <v>9310243.8699999992</v>
      </c>
      <c r="X36" s="251" t="s">
        <v>695</v>
      </c>
      <c r="Y36" s="251" t="s">
        <v>893</v>
      </c>
      <c r="Z36" s="251">
        <v>6065545.6199999973</v>
      </c>
      <c r="AA36" s="252">
        <v>839055.58</v>
      </c>
    </row>
    <row r="37" spans="2:27" s="243" customFormat="1" ht="30" customHeight="1" x14ac:dyDescent="0.2">
      <c r="B37" s="244" t="s">
        <v>1507</v>
      </c>
      <c r="C37" s="77">
        <v>31</v>
      </c>
      <c r="D37" s="245" t="s">
        <v>1543</v>
      </c>
      <c r="E37" s="246">
        <v>74</v>
      </c>
      <c r="F37" s="246">
        <v>106616</v>
      </c>
      <c r="G37" s="247" t="s">
        <v>163</v>
      </c>
      <c r="H37" s="245" t="s">
        <v>164</v>
      </c>
      <c r="I37" s="245" t="s">
        <v>165</v>
      </c>
      <c r="J37" s="248">
        <v>43249</v>
      </c>
      <c r="K37" s="248">
        <v>44467</v>
      </c>
      <c r="L37" s="249">
        <v>85.000000068743205</v>
      </c>
      <c r="M37" s="250" t="s">
        <v>188</v>
      </c>
      <c r="N37" s="250" t="s">
        <v>122</v>
      </c>
      <c r="O37" s="250" t="s">
        <v>206</v>
      </c>
      <c r="P37" s="250" t="s">
        <v>207</v>
      </c>
      <c r="Q37" s="250">
        <v>115</v>
      </c>
      <c r="R37" s="251">
        <v>6800669.7800000003</v>
      </c>
      <c r="S37" s="251">
        <v>539847.46</v>
      </c>
      <c r="T37" s="251">
        <v>660270.73</v>
      </c>
      <c r="U37" s="251">
        <v>0</v>
      </c>
      <c r="V37" s="251">
        <v>0</v>
      </c>
      <c r="W37" s="251">
        <v>8000787.9700000007</v>
      </c>
      <c r="X37" s="251" t="s">
        <v>695</v>
      </c>
      <c r="Y37" s="251"/>
      <c r="Z37" s="251">
        <v>4104714.1499999994</v>
      </c>
      <c r="AA37" s="252">
        <v>321501.28000000003</v>
      </c>
    </row>
    <row r="38" spans="2:27" s="243" customFormat="1" ht="30" customHeight="1" x14ac:dyDescent="0.2">
      <c r="B38" s="244" t="s">
        <v>1507</v>
      </c>
      <c r="C38" s="77">
        <v>32</v>
      </c>
      <c r="D38" s="245" t="s">
        <v>1546</v>
      </c>
      <c r="E38" s="246">
        <v>90</v>
      </c>
      <c r="F38" s="246">
        <v>108262</v>
      </c>
      <c r="G38" s="247" t="s">
        <v>166</v>
      </c>
      <c r="H38" s="245" t="s">
        <v>167</v>
      </c>
      <c r="I38" s="245" t="s">
        <v>168</v>
      </c>
      <c r="J38" s="248">
        <v>43283</v>
      </c>
      <c r="K38" s="248">
        <v>44058</v>
      </c>
      <c r="L38" s="249">
        <v>80.749999741600504</v>
      </c>
      <c r="M38" s="250" t="s">
        <v>188</v>
      </c>
      <c r="N38" s="250" t="s">
        <v>122</v>
      </c>
      <c r="O38" s="250" t="s">
        <v>208</v>
      </c>
      <c r="P38" s="250" t="s">
        <v>209</v>
      </c>
      <c r="Q38" s="250">
        <v>115</v>
      </c>
      <c r="R38" s="251">
        <v>1398440.39</v>
      </c>
      <c r="S38" s="251">
        <v>246783.59</v>
      </c>
      <c r="T38" s="251">
        <v>86590.75</v>
      </c>
      <c r="U38" s="251">
        <v>0</v>
      </c>
      <c r="V38" s="251">
        <v>0</v>
      </c>
      <c r="W38" s="251">
        <v>1731814.73</v>
      </c>
      <c r="X38" s="251" t="s">
        <v>1022</v>
      </c>
      <c r="Y38" s="251" t="s">
        <v>210</v>
      </c>
      <c r="Z38" s="251">
        <v>999849.3899999999</v>
      </c>
      <c r="AA38" s="252">
        <v>173630.57</v>
      </c>
    </row>
    <row r="39" spans="2:27" s="243" customFormat="1" ht="30" customHeight="1" x14ac:dyDescent="0.2">
      <c r="B39" s="244" t="s">
        <v>1507</v>
      </c>
      <c r="C39" s="242">
        <v>33</v>
      </c>
      <c r="D39" s="245" t="s">
        <v>1546</v>
      </c>
      <c r="E39" s="246">
        <v>90</v>
      </c>
      <c r="F39" s="246">
        <v>108846</v>
      </c>
      <c r="G39" s="247" t="s">
        <v>169</v>
      </c>
      <c r="H39" s="245" t="s">
        <v>170</v>
      </c>
      <c r="I39" s="245" t="s">
        <v>171</v>
      </c>
      <c r="J39" s="248">
        <v>43255</v>
      </c>
      <c r="K39" s="248">
        <v>44278</v>
      </c>
      <c r="L39" s="249">
        <v>84.166085485388606</v>
      </c>
      <c r="M39" s="250" t="s">
        <v>188</v>
      </c>
      <c r="N39" s="250" t="s">
        <v>122</v>
      </c>
      <c r="O39" s="250" t="s">
        <v>211</v>
      </c>
      <c r="P39" s="250" t="s">
        <v>212</v>
      </c>
      <c r="Q39" s="250">
        <v>115</v>
      </c>
      <c r="R39" s="251">
        <v>1823681.4</v>
      </c>
      <c r="S39" s="251">
        <v>149075.53</v>
      </c>
      <c r="T39" s="251">
        <v>194008.21</v>
      </c>
      <c r="U39" s="251">
        <v>0</v>
      </c>
      <c r="V39" s="251">
        <v>0</v>
      </c>
      <c r="W39" s="251">
        <v>2166765.14</v>
      </c>
      <c r="X39" s="251" t="s">
        <v>1022</v>
      </c>
      <c r="Y39" s="251" t="s">
        <v>1073</v>
      </c>
      <c r="Z39" s="251">
        <v>1428049.63</v>
      </c>
      <c r="AA39" s="252">
        <v>142087.35999999999</v>
      </c>
    </row>
    <row r="40" spans="2:27" s="243" customFormat="1" ht="30" customHeight="1" x14ac:dyDescent="0.2">
      <c r="B40" s="244" t="s">
        <v>1507</v>
      </c>
      <c r="C40" s="77">
        <v>34</v>
      </c>
      <c r="D40" s="245" t="s">
        <v>1546</v>
      </c>
      <c r="E40" s="246">
        <v>90</v>
      </c>
      <c r="F40" s="246">
        <v>108847</v>
      </c>
      <c r="G40" s="247" t="s">
        <v>172</v>
      </c>
      <c r="H40" s="245" t="s">
        <v>173</v>
      </c>
      <c r="I40" s="245" t="s">
        <v>174</v>
      </c>
      <c r="J40" s="248">
        <v>43255</v>
      </c>
      <c r="K40" s="248">
        <v>44277</v>
      </c>
      <c r="L40" s="249">
        <v>84.188288482687298</v>
      </c>
      <c r="M40" s="250" t="s">
        <v>188</v>
      </c>
      <c r="N40" s="250" t="s">
        <v>122</v>
      </c>
      <c r="O40" s="250" t="s">
        <v>213</v>
      </c>
      <c r="P40" s="250" t="s">
        <v>214</v>
      </c>
      <c r="Q40" s="250">
        <v>115</v>
      </c>
      <c r="R40" s="251">
        <v>1874059.37</v>
      </c>
      <c r="S40" s="251">
        <v>149075.53</v>
      </c>
      <c r="T40" s="251">
        <v>202898.44</v>
      </c>
      <c r="U40" s="251">
        <v>0</v>
      </c>
      <c r="V40" s="251">
        <v>0</v>
      </c>
      <c r="W40" s="251">
        <v>2226033.3400000003</v>
      </c>
      <c r="X40" s="251" t="s">
        <v>1022</v>
      </c>
      <c r="Y40" s="251" t="s">
        <v>1547</v>
      </c>
      <c r="Z40" s="251">
        <v>1450935.0400000003</v>
      </c>
      <c r="AA40" s="252">
        <v>115269.19</v>
      </c>
    </row>
    <row r="41" spans="2:27" s="243" customFormat="1" ht="30" customHeight="1" x14ac:dyDescent="0.2">
      <c r="B41" s="244" t="s">
        <v>1507</v>
      </c>
      <c r="C41" s="77">
        <v>35</v>
      </c>
      <c r="D41" s="245" t="s">
        <v>1546</v>
      </c>
      <c r="E41" s="246">
        <v>90</v>
      </c>
      <c r="F41" s="246">
        <v>108943</v>
      </c>
      <c r="G41" s="247" t="s">
        <v>175</v>
      </c>
      <c r="H41" s="245" t="s">
        <v>176</v>
      </c>
      <c r="I41" s="245" t="s">
        <v>177</v>
      </c>
      <c r="J41" s="248">
        <v>43258</v>
      </c>
      <c r="K41" s="248">
        <v>44034</v>
      </c>
      <c r="L41" s="249">
        <v>83.250686306354993</v>
      </c>
      <c r="M41" s="250" t="s">
        <v>188</v>
      </c>
      <c r="N41" s="250" t="s">
        <v>122</v>
      </c>
      <c r="O41" s="250" t="s">
        <v>122</v>
      </c>
      <c r="P41" s="250" t="s">
        <v>215</v>
      </c>
      <c r="Q41" s="250">
        <v>115</v>
      </c>
      <c r="R41" s="251">
        <v>1629844.84</v>
      </c>
      <c r="S41" s="251">
        <v>264580.96000000002</v>
      </c>
      <c r="T41" s="251">
        <v>63329.64</v>
      </c>
      <c r="U41" s="251">
        <v>0</v>
      </c>
      <c r="V41" s="251">
        <v>0</v>
      </c>
      <c r="W41" s="251">
        <v>1957755.44</v>
      </c>
      <c r="X41" s="251" t="s">
        <v>1022</v>
      </c>
      <c r="Y41" s="251" t="s">
        <v>216</v>
      </c>
      <c r="Z41" s="251">
        <v>1391331.2300000004</v>
      </c>
      <c r="AA41" s="252">
        <v>226725.88</v>
      </c>
    </row>
    <row r="42" spans="2:27" s="243" customFormat="1" ht="30" customHeight="1" x14ac:dyDescent="0.2">
      <c r="B42" s="244" t="s">
        <v>1507</v>
      </c>
      <c r="C42" s="77">
        <v>36</v>
      </c>
      <c r="D42" s="245" t="s">
        <v>1522</v>
      </c>
      <c r="E42" s="246">
        <v>380</v>
      </c>
      <c r="F42" s="246">
        <v>123623</v>
      </c>
      <c r="G42" s="247" t="s">
        <v>178</v>
      </c>
      <c r="H42" s="245" t="s">
        <v>179</v>
      </c>
      <c r="I42" s="245" t="s">
        <v>180</v>
      </c>
      <c r="J42" s="248">
        <v>43609</v>
      </c>
      <c r="K42" s="248">
        <v>44370</v>
      </c>
      <c r="L42" s="249">
        <v>84.796708399535305</v>
      </c>
      <c r="M42" s="250" t="s">
        <v>188</v>
      </c>
      <c r="N42" s="250" t="s">
        <v>122</v>
      </c>
      <c r="O42" s="250" t="s">
        <v>217</v>
      </c>
      <c r="P42" s="250" t="s">
        <v>218</v>
      </c>
      <c r="Q42" s="250">
        <v>115</v>
      </c>
      <c r="R42" s="251">
        <v>5832240.3200000003</v>
      </c>
      <c r="S42" s="251">
        <v>905138.71</v>
      </c>
      <c r="T42" s="251">
        <v>140529.82999999999</v>
      </c>
      <c r="U42" s="251">
        <v>0</v>
      </c>
      <c r="V42" s="251">
        <v>0</v>
      </c>
      <c r="W42" s="251">
        <v>6877908.8599999994</v>
      </c>
      <c r="X42" s="251" t="s">
        <v>695</v>
      </c>
      <c r="Y42" s="251" t="s">
        <v>1548</v>
      </c>
      <c r="Z42" s="251">
        <v>5146262.8600000013</v>
      </c>
      <c r="AA42" s="252">
        <v>796150.59999999986</v>
      </c>
    </row>
    <row r="43" spans="2:27" s="243" customFormat="1" ht="30" customHeight="1" x14ac:dyDescent="0.2">
      <c r="B43" s="244" t="s">
        <v>1507</v>
      </c>
      <c r="C43" s="242">
        <v>37</v>
      </c>
      <c r="D43" s="245" t="s">
        <v>1549</v>
      </c>
      <c r="E43" s="246">
        <v>658</v>
      </c>
      <c r="F43" s="246">
        <v>133635</v>
      </c>
      <c r="G43" s="247" t="s">
        <v>1550</v>
      </c>
      <c r="H43" s="245" t="s">
        <v>1551</v>
      </c>
      <c r="I43" s="245" t="s">
        <v>1552</v>
      </c>
      <c r="J43" s="248">
        <v>44263</v>
      </c>
      <c r="K43" s="248">
        <v>44872</v>
      </c>
      <c r="L43" s="249">
        <v>85.000000011697296</v>
      </c>
      <c r="M43" s="250" t="s">
        <v>188</v>
      </c>
      <c r="N43" s="250" t="s">
        <v>689</v>
      </c>
      <c r="O43" s="250" t="s">
        <v>1026</v>
      </c>
      <c r="P43" s="250" t="s">
        <v>1553</v>
      </c>
      <c r="Q43" s="250">
        <v>115</v>
      </c>
      <c r="R43" s="251">
        <v>3633324.55</v>
      </c>
      <c r="S43" s="251">
        <v>641174.92000000004</v>
      </c>
      <c r="T43" s="251">
        <v>0</v>
      </c>
      <c r="U43" s="251">
        <v>0</v>
      </c>
      <c r="V43" s="251">
        <v>0</v>
      </c>
      <c r="W43" s="251">
        <v>4274499.47</v>
      </c>
      <c r="X43" s="251" t="s">
        <v>695</v>
      </c>
      <c r="Y43" s="251"/>
      <c r="Z43" s="251">
        <v>0</v>
      </c>
      <c r="AA43" s="252">
        <v>0</v>
      </c>
    </row>
    <row r="44" spans="2:27" s="243" customFormat="1" ht="30" customHeight="1" x14ac:dyDescent="0.2">
      <c r="B44" s="244" t="s">
        <v>1507</v>
      </c>
      <c r="C44" s="77">
        <v>38</v>
      </c>
      <c r="D44" s="245" t="s">
        <v>1549</v>
      </c>
      <c r="E44" s="246">
        <v>658</v>
      </c>
      <c r="F44" s="246">
        <v>134645</v>
      </c>
      <c r="G44" s="247" t="s">
        <v>1554</v>
      </c>
      <c r="H44" s="245" t="s">
        <v>1167</v>
      </c>
      <c r="I44" s="245" t="s">
        <v>1555</v>
      </c>
      <c r="J44" s="248">
        <v>44263</v>
      </c>
      <c r="K44" s="248">
        <v>45205</v>
      </c>
      <c r="L44" s="249">
        <v>85.000000132402405</v>
      </c>
      <c r="M44" s="250" t="s">
        <v>188</v>
      </c>
      <c r="N44" s="250" t="s">
        <v>689</v>
      </c>
      <c r="O44" s="250" t="s">
        <v>1026</v>
      </c>
      <c r="P44" s="250" t="s">
        <v>1556</v>
      </c>
      <c r="Q44" s="250">
        <v>115</v>
      </c>
      <c r="R44" s="251">
        <v>3530902.53</v>
      </c>
      <c r="S44" s="251">
        <v>599491.92000000004</v>
      </c>
      <c r="T44" s="251">
        <v>23608.52</v>
      </c>
      <c r="U44" s="251">
        <v>0</v>
      </c>
      <c r="V44" s="251">
        <v>0</v>
      </c>
      <c r="W44" s="251">
        <v>4154002.97</v>
      </c>
      <c r="X44" s="251" t="s">
        <v>695</v>
      </c>
      <c r="Y44" s="251"/>
      <c r="Z44" s="251">
        <v>0</v>
      </c>
      <c r="AA44" s="252">
        <v>0</v>
      </c>
    </row>
    <row r="45" spans="2:27" s="243" customFormat="1" ht="30" customHeight="1" x14ac:dyDescent="0.2">
      <c r="B45" s="244" t="s">
        <v>1507</v>
      </c>
      <c r="C45" s="77">
        <v>39</v>
      </c>
      <c r="D45" s="245" t="s">
        <v>1549</v>
      </c>
      <c r="E45" s="246">
        <v>658</v>
      </c>
      <c r="F45" s="246">
        <v>134646</v>
      </c>
      <c r="G45" s="247" t="s">
        <v>1166</v>
      </c>
      <c r="H45" s="245" t="s">
        <v>1167</v>
      </c>
      <c r="I45" s="245" t="s">
        <v>1557</v>
      </c>
      <c r="J45" s="248">
        <v>44186</v>
      </c>
      <c r="K45" s="248">
        <v>45158</v>
      </c>
      <c r="L45" s="249">
        <v>84.999999623560598</v>
      </c>
      <c r="M45" s="250" t="s">
        <v>188</v>
      </c>
      <c r="N45" s="250" t="s">
        <v>689</v>
      </c>
      <c r="O45" s="250" t="s">
        <v>1026</v>
      </c>
      <c r="P45" s="250" t="s">
        <v>1556</v>
      </c>
      <c r="Q45" s="250">
        <v>115</v>
      </c>
      <c r="R45" s="251">
        <v>3386999.49</v>
      </c>
      <c r="S45" s="251">
        <v>572027.41</v>
      </c>
      <c r="T45" s="251">
        <v>25678.400000000001</v>
      </c>
      <c r="U45" s="251">
        <v>0</v>
      </c>
      <c r="V45" s="251">
        <v>0</v>
      </c>
      <c r="W45" s="251">
        <v>3984705.3</v>
      </c>
      <c r="X45" s="251" t="s">
        <v>695</v>
      </c>
      <c r="Y45" s="251"/>
      <c r="Z45" s="251">
        <v>0</v>
      </c>
      <c r="AA45" s="252">
        <v>0</v>
      </c>
    </row>
    <row r="46" spans="2:27" s="243" customFormat="1" ht="30" customHeight="1" x14ac:dyDescent="0.2">
      <c r="B46" s="244" t="s">
        <v>1508</v>
      </c>
      <c r="C46" s="77">
        <v>40</v>
      </c>
      <c r="D46" s="257" t="s">
        <v>1558</v>
      </c>
      <c r="E46" s="258">
        <v>726</v>
      </c>
      <c r="F46" s="258">
        <v>136204</v>
      </c>
      <c r="G46" s="259" t="s">
        <v>1559</v>
      </c>
      <c r="H46" s="257" t="s">
        <v>1560</v>
      </c>
      <c r="I46" s="257" t="s">
        <v>1561</v>
      </c>
      <c r="J46" s="260">
        <v>44273</v>
      </c>
      <c r="K46" s="260">
        <v>45002</v>
      </c>
      <c r="L46" s="261">
        <v>80.749999896588605</v>
      </c>
      <c r="M46" s="262" t="s">
        <v>188</v>
      </c>
      <c r="N46" s="262" t="s">
        <v>122</v>
      </c>
      <c r="O46" s="262" t="s">
        <v>1562</v>
      </c>
      <c r="P46" s="262" t="s">
        <v>1563</v>
      </c>
      <c r="Q46" s="262">
        <v>117</v>
      </c>
      <c r="R46" s="263">
        <v>3806700.87</v>
      </c>
      <c r="S46" s="263">
        <v>671770.69</v>
      </c>
      <c r="T46" s="263">
        <v>235709.09</v>
      </c>
      <c r="U46" s="263">
        <v>0</v>
      </c>
      <c r="V46" s="263">
        <v>0</v>
      </c>
      <c r="W46" s="263">
        <v>4714180.6500000004</v>
      </c>
      <c r="X46" s="263" t="s">
        <v>695</v>
      </c>
      <c r="Y46" s="263"/>
      <c r="Z46" s="263">
        <v>0</v>
      </c>
      <c r="AA46" s="264">
        <v>0</v>
      </c>
    </row>
    <row r="47" spans="2:27" s="243" customFormat="1" ht="30" customHeight="1" thickBot="1" x14ac:dyDescent="0.25">
      <c r="B47" s="244" t="s">
        <v>181</v>
      </c>
      <c r="C47" s="242">
        <v>41</v>
      </c>
      <c r="D47" s="257" t="s">
        <v>1564</v>
      </c>
      <c r="E47" s="258">
        <v>285</v>
      </c>
      <c r="F47" s="258">
        <v>120532</v>
      </c>
      <c r="G47" s="259" t="s">
        <v>182</v>
      </c>
      <c r="H47" s="257" t="s">
        <v>183</v>
      </c>
      <c r="I47" s="257" t="s">
        <v>184</v>
      </c>
      <c r="J47" s="260">
        <v>43230</v>
      </c>
      <c r="K47" s="260">
        <v>43465</v>
      </c>
      <c r="L47" s="265">
        <v>83.990687740683498</v>
      </c>
      <c r="M47" s="262" t="s">
        <v>188</v>
      </c>
      <c r="N47" s="262" t="s">
        <v>122</v>
      </c>
      <c r="O47" s="262" t="s">
        <v>219</v>
      </c>
      <c r="P47" s="262" t="s">
        <v>220</v>
      </c>
      <c r="Q47" s="262">
        <v>103</v>
      </c>
      <c r="R47" s="263">
        <v>1888648.31</v>
      </c>
      <c r="S47" s="263">
        <v>333290.89</v>
      </c>
      <c r="T47" s="263">
        <v>26700.93</v>
      </c>
      <c r="U47" s="263">
        <v>0</v>
      </c>
      <c r="V47" s="263">
        <v>0</v>
      </c>
      <c r="W47" s="263">
        <v>2248640.1300000004</v>
      </c>
      <c r="X47" s="263" t="s">
        <v>1022</v>
      </c>
      <c r="Y47" s="263" t="s">
        <v>692</v>
      </c>
      <c r="Z47" s="263">
        <v>1263846.97</v>
      </c>
      <c r="AA47" s="264">
        <v>223031.79000000004</v>
      </c>
    </row>
    <row r="48" spans="2:27" s="271" customFormat="1" ht="27.75" customHeight="1" thickBot="1" x14ac:dyDescent="0.25">
      <c r="B48" s="354" t="s">
        <v>8</v>
      </c>
      <c r="C48" s="355"/>
      <c r="D48" s="355"/>
      <c r="E48" s="355"/>
      <c r="F48" s="355"/>
      <c r="G48" s="355"/>
      <c r="H48" s="355"/>
      <c r="I48" s="355"/>
      <c r="J48" s="355"/>
      <c r="K48" s="355"/>
      <c r="L48" s="355"/>
      <c r="M48" s="355"/>
      <c r="N48" s="355"/>
      <c r="O48" s="355"/>
      <c r="P48" s="355"/>
      <c r="Q48" s="356"/>
      <c r="R48" s="269">
        <f t="shared" ref="R48:V48" si="0">SUM(R7:R47)</f>
        <v>171125620.71000004</v>
      </c>
      <c r="S48" s="269">
        <f t="shared" si="0"/>
        <v>25500333.670000006</v>
      </c>
      <c r="T48" s="269">
        <f t="shared" si="0"/>
        <v>5094327.47</v>
      </c>
      <c r="U48" s="269">
        <f t="shared" si="0"/>
        <v>0</v>
      </c>
      <c r="V48" s="269">
        <f t="shared" si="0"/>
        <v>509316.34</v>
      </c>
      <c r="W48" s="269">
        <f>SUM(W7:W47)</f>
        <v>202229598.18999997</v>
      </c>
      <c r="X48" s="269"/>
      <c r="Y48" s="269"/>
      <c r="Z48" s="269">
        <f>SUM(Z7:Z47)</f>
        <v>80438598.650000006</v>
      </c>
      <c r="AA48" s="270">
        <f>SUM(AA7:AA47)</f>
        <v>10863993.149999999</v>
      </c>
    </row>
    <row r="50" spans="18:23" x14ac:dyDescent="0.25">
      <c r="R50" s="176"/>
      <c r="S50" s="176"/>
      <c r="T50" s="176"/>
      <c r="U50" s="176"/>
      <c r="V50" s="176"/>
      <c r="W50" s="176"/>
    </row>
    <row r="51" spans="18:23" x14ac:dyDescent="0.25">
      <c r="R51" s="176"/>
      <c r="S51" s="176"/>
      <c r="T51" s="176"/>
      <c r="U51" s="176"/>
      <c r="V51" s="176"/>
      <c r="W51" s="176"/>
    </row>
    <row r="52" spans="18:23" x14ac:dyDescent="0.25">
      <c r="R52" s="176"/>
      <c r="S52" s="176"/>
      <c r="T52" s="176"/>
      <c r="U52" s="176"/>
      <c r="V52" s="176"/>
      <c r="W52" s="176"/>
    </row>
    <row r="53" spans="18:23" x14ac:dyDescent="0.25">
      <c r="R53" s="177"/>
      <c r="S53" s="177"/>
      <c r="T53" s="177"/>
      <c r="U53" s="177"/>
      <c r="V53" s="177"/>
      <c r="W53" s="177"/>
    </row>
    <row r="54" spans="18:23" x14ac:dyDescent="0.25">
      <c r="R54" s="176"/>
      <c r="W54" s="176"/>
    </row>
  </sheetData>
  <protectedRanges>
    <protectedRange algorithmName="SHA-512" hashValue="rlk4a8u7rVNm7kxhkvL39iETCcD+KcPZncD8ZXHsCWt3KxQoUCelb6gKI/vzzWTWn1yDGlm/lwg3XtiXO2ZDiw==" saltValue="unkQvruBRvhxVnHQxFszcg==" spinCount="100000" sqref="Z47" name="borceag_3_1_1_1_1_1_1" securityDescriptor="O:WDG:WDD:(A;;CC;;;S-1-5-21-2784544311-199262477-2526794783-14925)"/>
    <protectedRange password="83D5" sqref="Z47"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s>
  <mergeCells count="30">
    <mergeCell ref="N4:N6"/>
    <mergeCell ref="C3:AA3"/>
    <mergeCell ref="B4:B6"/>
    <mergeCell ref="C4:C6"/>
    <mergeCell ref="D4:D6"/>
    <mergeCell ref="E4:E6"/>
    <mergeCell ref="F4:F6"/>
    <mergeCell ref="G4:G6"/>
    <mergeCell ref="H4:H6"/>
    <mergeCell ref="I4:I6"/>
    <mergeCell ref="J4:J6"/>
    <mergeCell ref="K4:K6"/>
    <mergeCell ref="L4:L6"/>
    <mergeCell ref="M4:M6"/>
    <mergeCell ref="B2:Q2"/>
    <mergeCell ref="B48:Q48"/>
    <mergeCell ref="Y4:Y6"/>
    <mergeCell ref="Z4:AA4"/>
    <mergeCell ref="R5:S5"/>
    <mergeCell ref="T5:T6"/>
    <mergeCell ref="U5:U6"/>
    <mergeCell ref="V5:V6"/>
    <mergeCell ref="Z5:Z6"/>
    <mergeCell ref="AA5:AA6"/>
    <mergeCell ref="O4:O6"/>
    <mergeCell ref="P4:P6"/>
    <mergeCell ref="Q4:Q6"/>
    <mergeCell ref="R4:T4"/>
    <mergeCell ref="W4:W6"/>
    <mergeCell ref="X4:X6"/>
  </mergeCells>
  <conditionalFormatting sqref="F4:F6">
    <cfRule type="duplicateValues" dxfId="44" priority="66"/>
  </conditionalFormatting>
  <conditionalFormatting sqref="F4:F6">
    <cfRule type="duplicateValues" dxfId="43" priority="67"/>
  </conditionalFormatting>
  <conditionalFormatting sqref="F28:F47 F7:F18">
    <cfRule type="duplicateValues" dxfId="42" priority="36"/>
  </conditionalFormatting>
  <conditionalFormatting sqref="F47 F7:F8">
    <cfRule type="duplicateValues" dxfId="41" priority="37"/>
  </conditionalFormatting>
  <conditionalFormatting sqref="F47">
    <cfRule type="duplicateValues" dxfId="40" priority="38"/>
  </conditionalFormatting>
  <conditionalFormatting sqref="F47 F7:F8">
    <cfRule type="duplicateValues" dxfId="39" priority="39"/>
    <cfRule type="duplicateValues" dxfId="38" priority="40"/>
    <cfRule type="duplicateValues" dxfId="37" priority="41"/>
  </conditionalFormatting>
  <conditionalFormatting sqref="F47">
    <cfRule type="duplicateValues" dxfId="36" priority="42"/>
  </conditionalFormatting>
  <conditionalFormatting sqref="F47">
    <cfRule type="duplicateValues" dxfId="35" priority="43"/>
  </conditionalFormatting>
  <conditionalFormatting sqref="F7:F47">
    <cfRule type="duplicateValues" dxfId="34" priority="35"/>
  </conditionalFormatting>
  <conditionalFormatting sqref="F7:F47">
    <cfRule type="duplicateValues" dxfId="33" priority="34"/>
  </conditionalFormatting>
  <conditionalFormatting sqref="F7:F47">
    <cfRule type="duplicateValues" dxfId="32" priority="33"/>
  </conditionalFormatting>
  <conditionalFormatting sqref="F9:F14">
    <cfRule type="duplicateValues" dxfId="31" priority="29"/>
  </conditionalFormatting>
  <conditionalFormatting sqref="F9:F14">
    <cfRule type="duplicateValues" dxfId="30" priority="30"/>
    <cfRule type="duplicateValues" dxfId="29" priority="31"/>
    <cfRule type="duplicateValues" dxfId="28" priority="32"/>
  </conditionalFormatting>
  <conditionalFormatting sqref="F9:F18">
    <cfRule type="duplicateValues" dxfId="27" priority="28"/>
  </conditionalFormatting>
  <conditionalFormatting sqref="F15:F18">
    <cfRule type="duplicateValues" dxfId="26" priority="24"/>
  </conditionalFormatting>
  <conditionalFormatting sqref="F15:F18">
    <cfRule type="duplicateValues" dxfId="25" priority="25"/>
    <cfRule type="duplicateValues" dxfId="24" priority="26"/>
    <cfRule type="duplicateValues" dxfId="23" priority="27"/>
  </conditionalFormatting>
  <conditionalFormatting sqref="F15:F18">
    <cfRule type="duplicateValues" dxfId="22" priority="19"/>
  </conditionalFormatting>
  <conditionalFormatting sqref="F15:F18">
    <cfRule type="duplicateValues" dxfId="21" priority="20"/>
    <cfRule type="duplicateValues" dxfId="20" priority="21"/>
    <cfRule type="duplicateValues" dxfId="19" priority="22"/>
  </conditionalFormatting>
  <conditionalFormatting sqref="F15:F18">
    <cfRule type="duplicateValues" dxfId="18" priority="18"/>
  </conditionalFormatting>
  <conditionalFormatting sqref="F15:F18">
    <cfRule type="duplicateValues" dxfId="17" priority="23"/>
  </conditionalFormatting>
  <conditionalFormatting sqref="F19:F27">
    <cfRule type="duplicateValues" dxfId="16" priority="13"/>
  </conditionalFormatting>
  <conditionalFormatting sqref="F19:F27">
    <cfRule type="duplicateValues" dxfId="15" priority="14"/>
    <cfRule type="duplicateValues" dxfId="14" priority="15"/>
    <cfRule type="duplicateValues" dxfId="13" priority="16"/>
  </conditionalFormatting>
  <conditionalFormatting sqref="F19:F27">
    <cfRule type="duplicateValues" dxfId="12" priority="12"/>
  </conditionalFormatting>
  <conditionalFormatting sqref="F19:F27">
    <cfRule type="duplicateValues" dxfId="11" priority="17"/>
  </conditionalFormatting>
  <conditionalFormatting sqref="F19:F27">
    <cfRule type="duplicateValues" dxfId="10" priority="7"/>
  </conditionalFormatting>
  <conditionalFormatting sqref="F19:F27">
    <cfRule type="duplicateValues" dxfId="9" priority="8"/>
    <cfRule type="duplicateValues" dxfId="8" priority="9"/>
    <cfRule type="duplicateValues" dxfId="7" priority="10"/>
  </conditionalFormatting>
  <conditionalFormatting sqref="F19:F27">
    <cfRule type="duplicateValues" dxfId="6" priority="6"/>
  </conditionalFormatting>
  <conditionalFormatting sqref="F19:F27">
    <cfRule type="duplicateValues" dxfId="5" priority="11"/>
  </conditionalFormatting>
  <conditionalFormatting sqref="F28:F46">
    <cfRule type="duplicateValues" dxfId="4" priority="2"/>
  </conditionalFormatting>
  <conditionalFormatting sqref="F28:F46">
    <cfRule type="duplicateValues" dxfId="3" priority="3"/>
    <cfRule type="duplicateValues" dxfId="2" priority="4"/>
    <cfRule type="duplicateValues" dxfId="1" priority="5"/>
  </conditionalFormatting>
  <conditionalFormatting sqref="F28:F46">
    <cfRule type="duplicateValues" dxfId="0" priority="1"/>
  </conditionalFormatting>
  <pageMargins left="0.70866141732283472" right="0.70866141732283472" top="0.74803149606299213" bottom="0.74803149606299213" header="0.31496062992125984" footer="0.31496062992125984"/>
  <pageSetup paperSize="8" scale="33" fitToHeight="0" orientation="landscape"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X43"/>
  <sheetViews>
    <sheetView zoomScale="70" zoomScaleNormal="70" workbookViewId="0">
      <selection activeCell="G58" sqref="G58"/>
    </sheetView>
  </sheetViews>
  <sheetFormatPr defaultColWidth="9.140625" defaultRowHeight="15" x14ac:dyDescent="0.25"/>
  <cols>
    <col min="1" max="1" width="9.140625" style="80"/>
    <col min="2" max="2" width="15.140625" style="80" customWidth="1"/>
    <col min="3" max="3" width="9.140625" style="80"/>
    <col min="4" max="4" width="40.85546875" style="80" customWidth="1"/>
    <col min="5" max="5" width="20" style="80" customWidth="1"/>
    <col min="6" max="6" width="100.5703125" style="80" customWidth="1"/>
    <col min="7" max="7" width="11.85546875" style="272" customWidth="1"/>
    <col min="8" max="8" width="12.28515625" style="272" customWidth="1"/>
    <col min="9" max="9" width="14.42578125" style="80" customWidth="1"/>
    <col min="10" max="10" width="11.85546875" style="80" customWidth="1"/>
    <col min="11" max="11" width="13.42578125" style="80" customWidth="1"/>
    <col min="12" max="12" width="27.140625" style="80" customWidth="1"/>
    <col min="13" max="13" width="11.7109375" style="80" customWidth="1"/>
    <col min="14" max="14" width="12.42578125" style="80" customWidth="1"/>
    <col min="15" max="15" width="16.28515625" style="105" customWidth="1"/>
    <col min="16" max="16" width="15.85546875" style="105" customWidth="1"/>
    <col min="17" max="17" width="14.28515625" style="105" customWidth="1"/>
    <col min="18" max="18" width="14.7109375" style="105" customWidth="1"/>
    <col min="19" max="19" width="14.28515625" style="105" customWidth="1"/>
    <col min="20" max="20" width="16.7109375" style="105" customWidth="1"/>
    <col min="21" max="21" width="16.28515625" style="105" customWidth="1"/>
    <col min="22" max="22" width="11" style="105" customWidth="1"/>
    <col min="23" max="23" width="14.7109375" style="105" customWidth="1"/>
    <col min="24" max="24" width="14.85546875" style="105" customWidth="1"/>
    <col min="25" max="16384" width="9.140625" style="80"/>
  </cols>
  <sheetData>
    <row r="2" spans="1:24" ht="30.75" customHeight="1" x14ac:dyDescent="0.25">
      <c r="A2" s="380" t="s">
        <v>879</v>
      </c>
      <c r="B2" s="380"/>
      <c r="C2" s="380"/>
      <c r="D2" s="380"/>
      <c r="E2" s="380"/>
      <c r="F2" s="380"/>
      <c r="G2" s="380"/>
      <c r="H2" s="380"/>
      <c r="I2" s="380"/>
      <c r="J2" s="380"/>
      <c r="K2" s="380"/>
      <c r="L2" s="380"/>
      <c r="M2" s="380"/>
      <c r="N2" s="380"/>
      <c r="O2" s="106"/>
      <c r="P2" s="106"/>
      <c r="Q2" s="106"/>
      <c r="R2" s="106"/>
      <c r="S2" s="106"/>
      <c r="T2" s="106"/>
      <c r="U2" s="106"/>
      <c r="V2" s="106"/>
      <c r="W2" s="106"/>
      <c r="X2" s="106"/>
    </row>
    <row r="3" spans="1:24" ht="15.75" thickBot="1" x14ac:dyDescent="0.3"/>
    <row r="4" spans="1:24" s="82" customFormat="1" ht="36" customHeight="1" x14ac:dyDescent="0.25">
      <c r="A4" s="384" t="s">
        <v>9</v>
      </c>
      <c r="B4" s="381" t="s">
        <v>37</v>
      </c>
      <c r="C4" s="381" t="s">
        <v>84</v>
      </c>
      <c r="D4" s="387" t="s">
        <v>10</v>
      </c>
      <c r="E4" s="387" t="s">
        <v>11</v>
      </c>
      <c r="F4" s="381" t="s">
        <v>12</v>
      </c>
      <c r="G4" s="390" t="s">
        <v>58</v>
      </c>
      <c r="H4" s="390" t="s">
        <v>59</v>
      </c>
      <c r="I4" s="381" t="s">
        <v>1088</v>
      </c>
      <c r="J4" s="387" t="s">
        <v>13</v>
      </c>
      <c r="K4" s="387" t="s">
        <v>14</v>
      </c>
      <c r="L4" s="387" t="s">
        <v>15</v>
      </c>
      <c r="M4" s="387" t="s">
        <v>27</v>
      </c>
      <c r="N4" s="381" t="s">
        <v>48</v>
      </c>
      <c r="O4" s="404" t="s">
        <v>28</v>
      </c>
      <c r="P4" s="404"/>
      <c r="Q4" s="404"/>
      <c r="R4" s="131"/>
      <c r="S4" s="131"/>
      <c r="T4" s="404" t="s">
        <v>16</v>
      </c>
      <c r="U4" s="404" t="s">
        <v>674</v>
      </c>
      <c r="V4" s="404" t="s">
        <v>29</v>
      </c>
      <c r="W4" s="396" t="s">
        <v>85</v>
      </c>
      <c r="X4" s="397"/>
    </row>
    <row r="5" spans="1:24" s="82" customFormat="1" ht="39" customHeight="1" x14ac:dyDescent="0.25">
      <c r="A5" s="385"/>
      <c r="B5" s="382"/>
      <c r="C5" s="382"/>
      <c r="D5" s="388"/>
      <c r="E5" s="388"/>
      <c r="F5" s="382"/>
      <c r="G5" s="391"/>
      <c r="H5" s="391"/>
      <c r="I5" s="382"/>
      <c r="J5" s="388"/>
      <c r="K5" s="388"/>
      <c r="L5" s="388"/>
      <c r="M5" s="388"/>
      <c r="N5" s="382"/>
      <c r="O5" s="398" t="s">
        <v>30</v>
      </c>
      <c r="P5" s="398"/>
      <c r="Q5" s="398" t="s">
        <v>31</v>
      </c>
      <c r="R5" s="400" t="s">
        <v>32</v>
      </c>
      <c r="S5" s="398" t="s">
        <v>33</v>
      </c>
      <c r="T5" s="398"/>
      <c r="U5" s="398"/>
      <c r="V5" s="398"/>
      <c r="W5" s="398" t="s">
        <v>21</v>
      </c>
      <c r="X5" s="402" t="s">
        <v>22</v>
      </c>
    </row>
    <row r="6" spans="1:24" s="82" customFormat="1" ht="36" customHeight="1" thickBot="1" x14ac:dyDescent="0.3">
      <c r="A6" s="386"/>
      <c r="B6" s="383"/>
      <c r="C6" s="383"/>
      <c r="D6" s="389"/>
      <c r="E6" s="389"/>
      <c r="F6" s="383"/>
      <c r="G6" s="392"/>
      <c r="H6" s="392"/>
      <c r="I6" s="383"/>
      <c r="J6" s="389"/>
      <c r="K6" s="389"/>
      <c r="L6" s="389"/>
      <c r="M6" s="389"/>
      <c r="N6" s="383"/>
      <c r="O6" s="130" t="s">
        <v>21</v>
      </c>
      <c r="P6" s="130" t="s">
        <v>34</v>
      </c>
      <c r="Q6" s="399"/>
      <c r="R6" s="401"/>
      <c r="S6" s="399"/>
      <c r="T6" s="399"/>
      <c r="U6" s="399"/>
      <c r="V6" s="399"/>
      <c r="W6" s="399"/>
      <c r="X6" s="403"/>
    </row>
    <row r="7" spans="1:24" s="81" customFormat="1" ht="30" customHeight="1" x14ac:dyDescent="0.25">
      <c r="A7" s="133">
        <v>1</v>
      </c>
      <c r="B7" s="58" t="s">
        <v>224</v>
      </c>
      <c r="C7" s="58">
        <v>104810</v>
      </c>
      <c r="D7" s="134" t="s">
        <v>225</v>
      </c>
      <c r="E7" s="135" t="s">
        <v>226</v>
      </c>
      <c r="F7" s="135" t="s">
        <v>696</v>
      </c>
      <c r="G7" s="273">
        <v>42621</v>
      </c>
      <c r="H7" s="273">
        <v>44082</v>
      </c>
      <c r="I7" s="136">
        <v>84.435339999999997</v>
      </c>
      <c r="J7" s="60" t="s">
        <v>187</v>
      </c>
      <c r="K7" s="60" t="s">
        <v>122</v>
      </c>
      <c r="L7" s="60" t="s">
        <v>122</v>
      </c>
      <c r="M7" s="60" t="s">
        <v>227</v>
      </c>
      <c r="N7" s="137" t="s">
        <v>286</v>
      </c>
      <c r="O7" s="138">
        <v>7165347.8196919998</v>
      </c>
      <c r="P7" s="138">
        <v>1320379.1103079999</v>
      </c>
      <c r="Q7" s="138">
        <v>0</v>
      </c>
      <c r="R7" s="138"/>
      <c r="S7" s="138">
        <v>466651.06</v>
      </c>
      <c r="T7" s="138">
        <v>8952377.9900000002</v>
      </c>
      <c r="U7" s="138" t="s">
        <v>19</v>
      </c>
      <c r="V7" s="138" t="s">
        <v>287</v>
      </c>
      <c r="W7" s="138">
        <v>6930573.3899999997</v>
      </c>
      <c r="X7" s="139">
        <v>0</v>
      </c>
    </row>
    <row r="8" spans="1:24" s="81" customFormat="1" ht="30" customHeight="1" x14ac:dyDescent="0.25">
      <c r="A8" s="132">
        <v>2</v>
      </c>
      <c r="B8" s="1" t="s">
        <v>224</v>
      </c>
      <c r="C8" s="1">
        <v>103847</v>
      </c>
      <c r="D8" s="98" t="s">
        <v>228</v>
      </c>
      <c r="E8" s="99" t="s">
        <v>229</v>
      </c>
      <c r="F8" s="99" t="s">
        <v>230</v>
      </c>
      <c r="G8" s="274">
        <v>42621</v>
      </c>
      <c r="H8" s="274">
        <v>44082</v>
      </c>
      <c r="I8" s="100">
        <v>84.435339999999997</v>
      </c>
      <c r="J8" s="13" t="s">
        <v>187</v>
      </c>
      <c r="K8" s="13" t="s">
        <v>122</v>
      </c>
      <c r="L8" s="13" t="s">
        <v>122</v>
      </c>
      <c r="M8" s="13" t="s">
        <v>35</v>
      </c>
      <c r="N8" s="101" t="s">
        <v>82</v>
      </c>
      <c r="O8" s="27">
        <v>7276121.3794200011</v>
      </c>
      <c r="P8" s="27">
        <v>1340791.6705799997</v>
      </c>
      <c r="Q8" s="27">
        <v>2524481.25</v>
      </c>
      <c r="R8" s="27"/>
      <c r="S8" s="27">
        <v>1027942.7</v>
      </c>
      <c r="T8" s="27">
        <v>12169337</v>
      </c>
      <c r="U8" s="27" t="s">
        <v>19</v>
      </c>
      <c r="V8" s="27" t="s">
        <v>288</v>
      </c>
      <c r="W8" s="27">
        <v>6806300.4099999992</v>
      </c>
      <c r="X8" s="108">
        <v>1173872.2499999998</v>
      </c>
    </row>
    <row r="9" spans="1:24" s="81" customFormat="1" ht="30" customHeight="1" x14ac:dyDescent="0.25">
      <c r="A9" s="132">
        <v>3</v>
      </c>
      <c r="B9" s="1" t="s">
        <v>224</v>
      </c>
      <c r="C9" s="1">
        <v>104089</v>
      </c>
      <c r="D9" s="98" t="s">
        <v>231</v>
      </c>
      <c r="E9" s="99" t="s">
        <v>232</v>
      </c>
      <c r="F9" s="99" t="s">
        <v>233</v>
      </c>
      <c r="G9" s="274">
        <v>42629</v>
      </c>
      <c r="H9" s="274">
        <v>44090</v>
      </c>
      <c r="I9" s="100">
        <v>84.435339999999997</v>
      </c>
      <c r="J9" s="13" t="s">
        <v>187</v>
      </c>
      <c r="K9" s="13" t="s">
        <v>122</v>
      </c>
      <c r="L9" s="13" t="s">
        <v>122</v>
      </c>
      <c r="M9" s="13" t="s">
        <v>35</v>
      </c>
      <c r="N9" s="101" t="s">
        <v>82</v>
      </c>
      <c r="O9" s="27">
        <v>7276513.4800000004</v>
      </c>
      <c r="P9" s="27">
        <v>1340863.92</v>
      </c>
      <c r="Q9" s="27">
        <v>2522993.6</v>
      </c>
      <c r="R9" s="27"/>
      <c r="S9" s="27">
        <v>1085238</v>
      </c>
      <c r="T9" s="27">
        <v>12225609</v>
      </c>
      <c r="U9" s="27" t="s">
        <v>19</v>
      </c>
      <c r="V9" s="27" t="s">
        <v>289</v>
      </c>
      <c r="W9" s="27">
        <v>7120898.3000000026</v>
      </c>
      <c r="X9" s="108">
        <v>1246992.6100000001</v>
      </c>
    </row>
    <row r="10" spans="1:24" s="81" customFormat="1" ht="30" customHeight="1" x14ac:dyDescent="0.25">
      <c r="A10" s="132">
        <v>4</v>
      </c>
      <c r="B10" s="1" t="s">
        <v>81</v>
      </c>
      <c r="C10" s="1">
        <v>104962</v>
      </c>
      <c r="D10" s="99" t="s">
        <v>234</v>
      </c>
      <c r="E10" s="98" t="s">
        <v>235</v>
      </c>
      <c r="F10" s="99" t="s">
        <v>236</v>
      </c>
      <c r="G10" s="274">
        <v>42640</v>
      </c>
      <c r="H10" s="274">
        <v>43370</v>
      </c>
      <c r="I10" s="102">
        <v>85</v>
      </c>
      <c r="J10" s="13" t="s">
        <v>187</v>
      </c>
      <c r="K10" s="13" t="s">
        <v>122</v>
      </c>
      <c r="L10" s="13" t="s">
        <v>122</v>
      </c>
      <c r="M10" s="13" t="s">
        <v>35</v>
      </c>
      <c r="N10" s="101" t="s">
        <v>82</v>
      </c>
      <c r="O10" s="27">
        <v>5122148.62</v>
      </c>
      <c r="P10" s="27">
        <v>903908.58000000007</v>
      </c>
      <c r="Q10" s="27">
        <v>0</v>
      </c>
      <c r="R10" s="27"/>
      <c r="S10" s="27">
        <v>1207083.72</v>
      </c>
      <c r="T10" s="27">
        <v>7233140.9199999999</v>
      </c>
      <c r="U10" s="27" t="s">
        <v>19</v>
      </c>
      <c r="V10" s="27" t="s">
        <v>290</v>
      </c>
      <c r="W10" s="27">
        <v>4992852.5500000007</v>
      </c>
      <c r="X10" s="108">
        <v>888219.64999999991</v>
      </c>
    </row>
    <row r="11" spans="1:24" s="81" customFormat="1" ht="30" customHeight="1" x14ac:dyDescent="0.25">
      <c r="A11" s="133">
        <v>5</v>
      </c>
      <c r="B11" s="1" t="s">
        <v>237</v>
      </c>
      <c r="C11" s="1">
        <v>106611</v>
      </c>
      <c r="D11" s="99" t="s">
        <v>238</v>
      </c>
      <c r="E11" s="98" t="s">
        <v>239</v>
      </c>
      <c r="F11" s="99" t="s">
        <v>697</v>
      </c>
      <c r="G11" s="274">
        <v>42614</v>
      </c>
      <c r="H11" s="274">
        <v>44440</v>
      </c>
      <c r="I11" s="1">
        <v>83.72</v>
      </c>
      <c r="J11" s="13" t="s">
        <v>187</v>
      </c>
      <c r="K11" s="13" t="s">
        <v>122</v>
      </c>
      <c r="L11" s="13" t="s">
        <v>122</v>
      </c>
      <c r="M11" s="13" t="s">
        <v>227</v>
      </c>
      <c r="N11" s="101" t="s">
        <v>291</v>
      </c>
      <c r="O11" s="27">
        <v>11224742.256000001</v>
      </c>
      <c r="P11" s="27">
        <v>2182737.743999999</v>
      </c>
      <c r="Q11" s="27">
        <v>1808937.5</v>
      </c>
      <c r="R11" s="27"/>
      <c r="S11" s="27">
        <v>50000</v>
      </c>
      <c r="T11" s="27">
        <v>15266417.5</v>
      </c>
      <c r="U11" s="27" t="s">
        <v>18</v>
      </c>
      <c r="V11" s="27" t="s">
        <v>287</v>
      </c>
      <c r="W11" s="27">
        <v>9657047.370000001</v>
      </c>
      <c r="X11" s="108">
        <v>1877654.06</v>
      </c>
    </row>
    <row r="12" spans="1:24" s="81" customFormat="1" ht="30" customHeight="1" x14ac:dyDescent="0.25">
      <c r="A12" s="132">
        <v>6</v>
      </c>
      <c r="B12" s="1" t="s">
        <v>237</v>
      </c>
      <c r="C12" s="1">
        <v>105689</v>
      </c>
      <c r="D12" s="99" t="s">
        <v>240</v>
      </c>
      <c r="E12" s="98" t="s">
        <v>241</v>
      </c>
      <c r="F12" s="99" t="s">
        <v>698</v>
      </c>
      <c r="G12" s="274">
        <v>42621</v>
      </c>
      <c r="H12" s="274">
        <v>44628</v>
      </c>
      <c r="I12" s="1">
        <v>83.72</v>
      </c>
      <c r="J12" s="13" t="s">
        <v>187</v>
      </c>
      <c r="K12" s="13" t="s">
        <v>122</v>
      </c>
      <c r="L12" s="13" t="s">
        <v>122</v>
      </c>
      <c r="M12" s="13" t="s">
        <v>227</v>
      </c>
      <c r="N12" s="101" t="s">
        <v>291</v>
      </c>
      <c r="O12" s="27">
        <v>11218480</v>
      </c>
      <c r="P12" s="27">
        <v>2181520</v>
      </c>
      <c r="Q12" s="27">
        <v>2370000</v>
      </c>
      <c r="R12" s="27"/>
      <c r="S12" s="27">
        <v>70978.25</v>
      </c>
      <c r="T12" s="27">
        <v>15840978.25</v>
      </c>
      <c r="U12" s="27" t="s">
        <v>18</v>
      </c>
      <c r="V12" s="27" t="s">
        <v>292</v>
      </c>
      <c r="W12" s="27">
        <v>7968173.4700000007</v>
      </c>
      <c r="X12" s="108">
        <v>0</v>
      </c>
    </row>
    <row r="13" spans="1:24" s="81" customFormat="1" ht="30" customHeight="1" x14ac:dyDescent="0.25">
      <c r="A13" s="132">
        <v>7</v>
      </c>
      <c r="B13" s="1" t="s">
        <v>237</v>
      </c>
      <c r="C13" s="1">
        <v>105524</v>
      </c>
      <c r="D13" s="99" t="s">
        <v>242</v>
      </c>
      <c r="E13" s="98" t="s">
        <v>243</v>
      </c>
      <c r="F13" s="99" t="s">
        <v>244</v>
      </c>
      <c r="G13" s="274">
        <v>42636</v>
      </c>
      <c r="H13" s="274">
        <v>44703</v>
      </c>
      <c r="I13" s="1">
        <v>83.72</v>
      </c>
      <c r="J13" s="13" t="s">
        <v>187</v>
      </c>
      <c r="K13" s="13" t="s">
        <v>122</v>
      </c>
      <c r="L13" s="13" t="s">
        <v>122</v>
      </c>
      <c r="M13" s="13" t="s">
        <v>227</v>
      </c>
      <c r="N13" s="101" t="s">
        <v>291</v>
      </c>
      <c r="O13" s="27">
        <v>6244465.5</v>
      </c>
      <c r="P13" s="27">
        <v>1214284.5</v>
      </c>
      <c r="Q13" s="27">
        <v>1260000</v>
      </c>
      <c r="R13" s="27"/>
      <c r="S13" s="27">
        <v>144000</v>
      </c>
      <c r="T13" s="27">
        <v>8862750</v>
      </c>
      <c r="U13" s="27" t="s">
        <v>18</v>
      </c>
      <c r="V13" s="27" t="s">
        <v>289</v>
      </c>
      <c r="W13" s="27">
        <v>3380300.2</v>
      </c>
      <c r="X13" s="108">
        <v>618951.32000000018</v>
      </c>
    </row>
    <row r="14" spans="1:24" s="81" customFormat="1" ht="30" customHeight="1" x14ac:dyDescent="0.25">
      <c r="A14" s="132">
        <v>8</v>
      </c>
      <c r="B14" s="1" t="s">
        <v>245</v>
      </c>
      <c r="C14" s="1">
        <v>107464</v>
      </c>
      <c r="D14" s="99" t="s">
        <v>246</v>
      </c>
      <c r="E14" s="99" t="s">
        <v>247</v>
      </c>
      <c r="F14" s="99" t="s">
        <v>248</v>
      </c>
      <c r="G14" s="274">
        <v>42653</v>
      </c>
      <c r="H14" s="274">
        <v>44022</v>
      </c>
      <c r="I14" s="100">
        <v>85</v>
      </c>
      <c r="J14" s="13" t="s">
        <v>187</v>
      </c>
      <c r="K14" s="13" t="s">
        <v>122</v>
      </c>
      <c r="L14" s="13" t="s">
        <v>122</v>
      </c>
      <c r="M14" s="13" t="s">
        <v>227</v>
      </c>
      <c r="N14" s="101" t="s">
        <v>294</v>
      </c>
      <c r="O14" s="27">
        <v>53796306.284999996</v>
      </c>
      <c r="P14" s="27">
        <v>9493465.8150000051</v>
      </c>
      <c r="Q14" s="27">
        <v>0</v>
      </c>
      <c r="R14" s="27"/>
      <c r="S14" s="27">
        <v>7182196.9000000004</v>
      </c>
      <c r="T14" s="27">
        <v>70471969</v>
      </c>
      <c r="U14" s="27" t="s">
        <v>19</v>
      </c>
      <c r="V14" s="27" t="s">
        <v>293</v>
      </c>
      <c r="W14" s="27">
        <v>53619916.129999995</v>
      </c>
      <c r="X14" s="108">
        <v>0</v>
      </c>
    </row>
    <row r="15" spans="1:24" s="81" customFormat="1" ht="30" customHeight="1" x14ac:dyDescent="0.25">
      <c r="A15" s="133">
        <v>9</v>
      </c>
      <c r="B15" s="1" t="s">
        <v>245</v>
      </c>
      <c r="C15" s="1">
        <v>107563</v>
      </c>
      <c r="D15" s="99" t="s">
        <v>249</v>
      </c>
      <c r="E15" s="99" t="s">
        <v>250</v>
      </c>
      <c r="F15" s="99" t="s">
        <v>251</v>
      </c>
      <c r="G15" s="274">
        <v>42656</v>
      </c>
      <c r="H15" s="274">
        <v>44298</v>
      </c>
      <c r="I15" s="100">
        <v>85</v>
      </c>
      <c r="J15" s="13" t="s">
        <v>187</v>
      </c>
      <c r="K15" s="13" t="s">
        <v>122</v>
      </c>
      <c r="L15" s="13" t="s">
        <v>122</v>
      </c>
      <c r="M15" s="13" t="s">
        <v>227</v>
      </c>
      <c r="N15" s="101" t="s">
        <v>294</v>
      </c>
      <c r="O15" s="27">
        <v>30363445</v>
      </c>
      <c r="P15" s="27">
        <v>5358255</v>
      </c>
      <c r="Q15" s="27">
        <v>0</v>
      </c>
      <c r="R15" s="27"/>
      <c r="S15" s="27">
        <v>3978998</v>
      </c>
      <c r="T15" s="27">
        <v>39700698</v>
      </c>
      <c r="U15" s="27" t="s">
        <v>18</v>
      </c>
      <c r="V15" s="27" t="s">
        <v>290</v>
      </c>
      <c r="W15" s="27">
        <v>17296343.060000002</v>
      </c>
      <c r="X15" s="108">
        <v>2307186.34</v>
      </c>
    </row>
    <row r="16" spans="1:24" s="81" customFormat="1" ht="30" customHeight="1" x14ac:dyDescent="0.25">
      <c r="A16" s="132">
        <v>10</v>
      </c>
      <c r="B16" s="1" t="s">
        <v>83</v>
      </c>
      <c r="C16" s="1">
        <v>113382</v>
      </c>
      <c r="D16" s="99" t="s">
        <v>252</v>
      </c>
      <c r="E16" s="99" t="s">
        <v>253</v>
      </c>
      <c r="F16" s="99" t="s">
        <v>254</v>
      </c>
      <c r="G16" s="274">
        <v>43012</v>
      </c>
      <c r="H16" s="274">
        <v>43469</v>
      </c>
      <c r="I16" s="102">
        <v>85.000000595720564</v>
      </c>
      <c r="J16" s="1" t="s">
        <v>187</v>
      </c>
      <c r="K16" s="1" t="s">
        <v>122</v>
      </c>
      <c r="L16" s="1" t="s">
        <v>122</v>
      </c>
      <c r="M16" s="13" t="s">
        <v>35</v>
      </c>
      <c r="N16" s="101" t="s">
        <v>82</v>
      </c>
      <c r="O16" s="27">
        <v>713421.75</v>
      </c>
      <c r="P16" s="27">
        <v>125897.95</v>
      </c>
      <c r="Q16" s="27">
        <v>93257.75</v>
      </c>
      <c r="R16" s="27"/>
      <c r="S16" s="27">
        <v>145255.72</v>
      </c>
      <c r="T16" s="27">
        <v>1077833.17</v>
      </c>
      <c r="U16" s="27" t="s">
        <v>19</v>
      </c>
      <c r="V16" s="27" t="s">
        <v>288</v>
      </c>
      <c r="W16" s="27">
        <v>702561.19</v>
      </c>
      <c r="X16" s="108">
        <v>123981.38000000002</v>
      </c>
    </row>
    <row r="17" spans="1:24" s="81" customFormat="1" ht="30" customHeight="1" x14ac:dyDescent="0.25">
      <c r="A17" s="132">
        <v>11</v>
      </c>
      <c r="B17" s="1" t="s">
        <v>83</v>
      </c>
      <c r="C17" s="1">
        <v>109591</v>
      </c>
      <c r="D17" s="99" t="s">
        <v>255</v>
      </c>
      <c r="E17" s="99" t="s">
        <v>256</v>
      </c>
      <c r="F17" s="99" t="s">
        <v>257</v>
      </c>
      <c r="G17" s="274">
        <v>43012</v>
      </c>
      <c r="H17" s="274">
        <v>43742</v>
      </c>
      <c r="I17" s="102">
        <v>85.000000000000014</v>
      </c>
      <c r="J17" s="1" t="s">
        <v>187</v>
      </c>
      <c r="K17" s="1" t="s">
        <v>122</v>
      </c>
      <c r="L17" s="1" t="s">
        <v>258</v>
      </c>
      <c r="M17" s="13" t="s">
        <v>35</v>
      </c>
      <c r="N17" s="101" t="s">
        <v>82</v>
      </c>
      <c r="O17" s="27">
        <v>713989.8</v>
      </c>
      <c r="P17" s="27">
        <v>125998.2</v>
      </c>
      <c r="Q17" s="27">
        <v>93332</v>
      </c>
      <c r="R17" s="27"/>
      <c r="S17" s="27">
        <v>86064</v>
      </c>
      <c r="T17" s="27">
        <v>1019384</v>
      </c>
      <c r="U17" s="27" t="s">
        <v>19</v>
      </c>
      <c r="V17" s="27" t="s">
        <v>288</v>
      </c>
      <c r="W17" s="27">
        <v>708323.74</v>
      </c>
      <c r="X17" s="108">
        <v>124998.27</v>
      </c>
    </row>
    <row r="18" spans="1:24" s="81" customFormat="1" ht="30" customHeight="1" x14ac:dyDescent="0.25">
      <c r="A18" s="132">
        <v>12</v>
      </c>
      <c r="B18" s="13" t="s">
        <v>259</v>
      </c>
      <c r="C18" s="13">
        <v>115881</v>
      </c>
      <c r="D18" s="99" t="s">
        <v>260</v>
      </c>
      <c r="E18" s="99" t="s">
        <v>261</v>
      </c>
      <c r="F18" s="99" t="s">
        <v>260</v>
      </c>
      <c r="G18" s="274">
        <v>42949</v>
      </c>
      <c r="H18" s="274">
        <v>43801</v>
      </c>
      <c r="I18" s="102">
        <v>85</v>
      </c>
      <c r="J18" s="1" t="s">
        <v>187</v>
      </c>
      <c r="K18" s="1" t="s">
        <v>122</v>
      </c>
      <c r="L18" s="1" t="s">
        <v>122</v>
      </c>
      <c r="M18" s="1" t="s">
        <v>35</v>
      </c>
      <c r="N18" s="101" t="s">
        <v>295</v>
      </c>
      <c r="O18" s="107">
        <v>972346.38</v>
      </c>
      <c r="P18" s="107">
        <v>171590.54</v>
      </c>
      <c r="Q18" s="107">
        <v>518393.82000000007</v>
      </c>
      <c r="R18" s="27"/>
      <c r="S18" s="107">
        <v>170528.28000000003</v>
      </c>
      <c r="T18" s="107">
        <v>1832859.02</v>
      </c>
      <c r="U18" s="97" t="s">
        <v>19</v>
      </c>
      <c r="V18" s="27" t="s">
        <v>293</v>
      </c>
      <c r="W18" s="27">
        <v>859600.7300000001</v>
      </c>
      <c r="X18" s="108">
        <v>151694.24000000002</v>
      </c>
    </row>
    <row r="19" spans="1:24" s="81" customFormat="1" ht="30" customHeight="1" x14ac:dyDescent="0.25">
      <c r="A19" s="133">
        <v>13</v>
      </c>
      <c r="B19" s="13" t="s">
        <v>259</v>
      </c>
      <c r="C19" s="13">
        <v>115686</v>
      </c>
      <c r="D19" s="99" t="s">
        <v>262</v>
      </c>
      <c r="E19" s="99" t="s">
        <v>263</v>
      </c>
      <c r="F19" s="99" t="s">
        <v>262</v>
      </c>
      <c r="G19" s="274">
        <v>42978</v>
      </c>
      <c r="H19" s="274">
        <v>44074</v>
      </c>
      <c r="I19" s="102">
        <v>85</v>
      </c>
      <c r="J19" s="1" t="s">
        <v>187</v>
      </c>
      <c r="K19" s="1" t="s">
        <v>122</v>
      </c>
      <c r="L19" s="1" t="s">
        <v>122</v>
      </c>
      <c r="M19" s="1" t="s">
        <v>35</v>
      </c>
      <c r="N19" s="101" t="s">
        <v>295</v>
      </c>
      <c r="O19" s="107">
        <v>2399640.0299999998</v>
      </c>
      <c r="P19" s="107">
        <v>423465.89</v>
      </c>
      <c r="Q19" s="107">
        <v>2008125</v>
      </c>
      <c r="R19" s="27"/>
      <c r="S19" s="107">
        <v>92451.410000000149</v>
      </c>
      <c r="T19" s="107">
        <v>4923682.33</v>
      </c>
      <c r="U19" s="97" t="s">
        <v>19</v>
      </c>
      <c r="V19" s="27" t="s">
        <v>288</v>
      </c>
      <c r="W19" s="27">
        <v>2146543.4700000002</v>
      </c>
      <c r="X19" s="108">
        <v>378801.72</v>
      </c>
    </row>
    <row r="20" spans="1:24" s="81" customFormat="1" ht="30" customHeight="1" x14ac:dyDescent="0.25">
      <c r="A20" s="132">
        <v>14</v>
      </c>
      <c r="B20" s="13" t="s">
        <v>259</v>
      </c>
      <c r="C20" s="13">
        <v>115624</v>
      </c>
      <c r="D20" s="103" t="s">
        <v>264</v>
      </c>
      <c r="E20" s="103" t="s">
        <v>265</v>
      </c>
      <c r="F20" s="99" t="s">
        <v>264</v>
      </c>
      <c r="G20" s="274">
        <v>42992</v>
      </c>
      <c r="H20" s="274">
        <v>43996</v>
      </c>
      <c r="I20" s="102">
        <v>85</v>
      </c>
      <c r="J20" s="1" t="s">
        <v>187</v>
      </c>
      <c r="K20" s="1" t="s">
        <v>122</v>
      </c>
      <c r="L20" s="1" t="s">
        <v>122</v>
      </c>
      <c r="M20" s="1" t="s">
        <v>35</v>
      </c>
      <c r="N20" s="101" t="s">
        <v>295</v>
      </c>
      <c r="O20" s="107">
        <v>2764316.04</v>
      </c>
      <c r="P20" s="107">
        <v>487820.48</v>
      </c>
      <c r="Q20" s="107">
        <v>1576597.6800000002</v>
      </c>
      <c r="R20" s="27"/>
      <c r="S20" s="107">
        <v>188595.24000000022</v>
      </c>
      <c r="T20" s="107">
        <v>5017329.4400000004</v>
      </c>
      <c r="U20" s="97" t="s">
        <v>19</v>
      </c>
      <c r="V20" s="27"/>
      <c r="W20" s="27">
        <v>2565429.46</v>
      </c>
      <c r="X20" s="108">
        <v>452722.84</v>
      </c>
    </row>
    <row r="21" spans="1:24" s="81" customFormat="1" ht="30" customHeight="1" x14ac:dyDescent="0.25">
      <c r="A21" s="132">
        <v>15</v>
      </c>
      <c r="B21" s="13" t="s">
        <v>259</v>
      </c>
      <c r="C21" s="13">
        <v>115919</v>
      </c>
      <c r="D21" s="99" t="s">
        <v>266</v>
      </c>
      <c r="E21" s="99" t="s">
        <v>267</v>
      </c>
      <c r="F21" s="99" t="s">
        <v>266</v>
      </c>
      <c r="G21" s="274">
        <v>42950</v>
      </c>
      <c r="H21" s="274">
        <v>43772</v>
      </c>
      <c r="I21" s="102">
        <v>85</v>
      </c>
      <c r="J21" s="1" t="s">
        <v>187</v>
      </c>
      <c r="K21" s="1" t="s">
        <v>122</v>
      </c>
      <c r="L21" s="1" t="s">
        <v>268</v>
      </c>
      <c r="M21" s="1" t="s">
        <v>35</v>
      </c>
      <c r="N21" s="101" t="s">
        <v>295</v>
      </c>
      <c r="O21" s="107">
        <v>1555547.74</v>
      </c>
      <c r="P21" s="107">
        <v>274508.42</v>
      </c>
      <c r="Q21" s="107">
        <v>473070.49</v>
      </c>
      <c r="R21" s="27"/>
      <c r="S21" s="107">
        <v>72029.310000000056</v>
      </c>
      <c r="T21" s="107">
        <v>2375155.96</v>
      </c>
      <c r="U21" s="97" t="s">
        <v>19</v>
      </c>
      <c r="V21" s="27" t="s">
        <v>864</v>
      </c>
      <c r="W21" s="27">
        <v>1455255.65</v>
      </c>
      <c r="X21" s="108">
        <v>256809.80999999997</v>
      </c>
    </row>
    <row r="22" spans="1:24" s="81" customFormat="1" ht="30" customHeight="1" x14ac:dyDescent="0.25">
      <c r="A22" s="132">
        <v>16</v>
      </c>
      <c r="B22" s="13" t="s">
        <v>259</v>
      </c>
      <c r="C22" s="1">
        <v>116086</v>
      </c>
      <c r="D22" s="99" t="s">
        <v>269</v>
      </c>
      <c r="E22" s="99" t="s">
        <v>270</v>
      </c>
      <c r="F22" s="99" t="s">
        <v>269</v>
      </c>
      <c r="G22" s="274">
        <v>42951</v>
      </c>
      <c r="H22" s="274">
        <v>43681</v>
      </c>
      <c r="I22" s="102">
        <v>85</v>
      </c>
      <c r="J22" s="1" t="s">
        <v>187</v>
      </c>
      <c r="K22" s="1" t="s">
        <v>122</v>
      </c>
      <c r="L22" s="1" t="s">
        <v>122</v>
      </c>
      <c r="M22" s="1" t="s">
        <v>35</v>
      </c>
      <c r="N22" s="101" t="s">
        <v>295</v>
      </c>
      <c r="O22" s="107">
        <v>3099588.19</v>
      </c>
      <c r="P22" s="107">
        <v>546986.15</v>
      </c>
      <c r="Q22" s="107">
        <v>1690167.5499999998</v>
      </c>
      <c r="R22" s="27"/>
      <c r="S22" s="107">
        <v>68819.69000000041</v>
      </c>
      <c r="T22" s="107">
        <v>5405561.5800000001</v>
      </c>
      <c r="U22" s="97" t="s">
        <v>19</v>
      </c>
      <c r="V22" s="27"/>
      <c r="W22" s="27">
        <v>2656480.5900000003</v>
      </c>
      <c r="X22" s="108">
        <v>468790.69</v>
      </c>
    </row>
    <row r="23" spans="1:24" s="81" customFormat="1" ht="30" customHeight="1" x14ac:dyDescent="0.25">
      <c r="A23" s="133">
        <v>17</v>
      </c>
      <c r="B23" s="13" t="s">
        <v>237</v>
      </c>
      <c r="C23" s="1">
        <v>119611</v>
      </c>
      <c r="D23" s="99" t="s">
        <v>271</v>
      </c>
      <c r="E23" s="99" t="s">
        <v>272</v>
      </c>
      <c r="F23" s="99" t="s">
        <v>273</v>
      </c>
      <c r="G23" s="274">
        <v>43256</v>
      </c>
      <c r="H23" s="274">
        <v>45082</v>
      </c>
      <c r="I23" s="102">
        <v>83.72</v>
      </c>
      <c r="J23" s="1" t="s">
        <v>187</v>
      </c>
      <c r="K23" s="1" t="s">
        <v>122</v>
      </c>
      <c r="L23" s="1" t="s">
        <v>122</v>
      </c>
      <c r="M23" s="1" t="s">
        <v>227</v>
      </c>
      <c r="N23" s="101" t="s">
        <v>291</v>
      </c>
      <c r="O23" s="107">
        <v>10391745</v>
      </c>
      <c r="P23" s="107">
        <v>2020755</v>
      </c>
      <c r="Q23" s="107">
        <v>0</v>
      </c>
      <c r="R23" s="27"/>
      <c r="S23" s="107">
        <v>2478375</v>
      </c>
      <c r="T23" s="107">
        <v>14890875</v>
      </c>
      <c r="U23" s="97" t="s">
        <v>18</v>
      </c>
      <c r="V23" s="27"/>
      <c r="W23" s="27">
        <v>3037590.3200000008</v>
      </c>
      <c r="X23" s="108">
        <v>450349.98</v>
      </c>
    </row>
    <row r="24" spans="1:24" s="81" customFormat="1" ht="30" customHeight="1" x14ac:dyDescent="0.25">
      <c r="A24" s="132">
        <v>18</v>
      </c>
      <c r="B24" s="13" t="s">
        <v>274</v>
      </c>
      <c r="C24" s="1">
        <v>121822</v>
      </c>
      <c r="D24" s="99" t="s">
        <v>275</v>
      </c>
      <c r="E24" s="99" t="s">
        <v>276</v>
      </c>
      <c r="F24" s="99" t="s">
        <v>277</v>
      </c>
      <c r="G24" s="274">
        <v>43262</v>
      </c>
      <c r="H24" s="274">
        <v>44175</v>
      </c>
      <c r="I24" s="102">
        <v>85</v>
      </c>
      <c r="J24" s="1" t="s">
        <v>187</v>
      </c>
      <c r="K24" s="1" t="s">
        <v>122</v>
      </c>
      <c r="L24" s="1" t="s">
        <v>122</v>
      </c>
      <c r="M24" s="1" t="s">
        <v>35</v>
      </c>
      <c r="N24" s="101" t="s">
        <v>296</v>
      </c>
      <c r="O24" s="107">
        <v>15184029.02</v>
      </c>
      <c r="P24" s="107">
        <v>2679534.5299999998</v>
      </c>
      <c r="Q24" s="107">
        <v>7655812.96</v>
      </c>
      <c r="R24" s="27"/>
      <c r="S24" s="107">
        <v>8138565.6399999997</v>
      </c>
      <c r="T24" s="107">
        <v>33657942.149999999</v>
      </c>
      <c r="U24" s="97" t="s">
        <v>1168</v>
      </c>
      <c r="V24" s="27" t="s">
        <v>864</v>
      </c>
      <c r="W24" s="27">
        <v>11207392.210000001</v>
      </c>
      <c r="X24" s="108">
        <v>1977775.09</v>
      </c>
    </row>
    <row r="25" spans="1:24" s="81" customFormat="1" ht="30" customHeight="1" x14ac:dyDescent="0.25">
      <c r="A25" s="132">
        <v>19</v>
      </c>
      <c r="B25" s="13" t="s">
        <v>274</v>
      </c>
      <c r="C25" s="1">
        <v>121902</v>
      </c>
      <c r="D25" s="104" t="s">
        <v>278</v>
      </c>
      <c r="E25" s="99" t="s">
        <v>279</v>
      </c>
      <c r="F25" s="104" t="s">
        <v>280</v>
      </c>
      <c r="G25" s="274">
        <v>43271</v>
      </c>
      <c r="H25" s="274">
        <v>44185</v>
      </c>
      <c r="I25" s="102">
        <v>85</v>
      </c>
      <c r="J25" s="1" t="s">
        <v>187</v>
      </c>
      <c r="K25" s="1" t="s">
        <v>122</v>
      </c>
      <c r="L25" s="1" t="s">
        <v>122</v>
      </c>
      <c r="M25" s="1" t="s">
        <v>35</v>
      </c>
      <c r="N25" s="101" t="s">
        <v>296</v>
      </c>
      <c r="O25" s="107">
        <v>5420818.5999999996</v>
      </c>
      <c r="P25" s="107">
        <v>956615.05</v>
      </c>
      <c r="Q25" s="107">
        <v>2733185.85</v>
      </c>
      <c r="R25" s="27"/>
      <c r="S25" s="107">
        <v>8112424.2199999997</v>
      </c>
      <c r="T25" s="107">
        <v>17223043.719999999</v>
      </c>
      <c r="U25" s="97" t="s">
        <v>1168</v>
      </c>
      <c r="V25" s="27"/>
      <c r="W25" s="27">
        <v>5036943.17</v>
      </c>
      <c r="X25" s="108">
        <v>888872.33</v>
      </c>
    </row>
    <row r="26" spans="1:24" s="81" customFormat="1" ht="30" customHeight="1" x14ac:dyDescent="0.25">
      <c r="A26" s="132">
        <v>20</v>
      </c>
      <c r="B26" s="68" t="s">
        <v>281</v>
      </c>
      <c r="C26" s="66">
        <v>126951</v>
      </c>
      <c r="D26" s="109" t="s">
        <v>282</v>
      </c>
      <c r="E26" s="110" t="s">
        <v>283</v>
      </c>
      <c r="F26" s="109" t="s">
        <v>284</v>
      </c>
      <c r="G26" s="275">
        <v>43629</v>
      </c>
      <c r="H26" s="275">
        <v>44725</v>
      </c>
      <c r="I26" s="111">
        <v>85</v>
      </c>
      <c r="J26" s="66" t="s">
        <v>187</v>
      </c>
      <c r="K26" s="66" t="s">
        <v>122</v>
      </c>
      <c r="L26" s="66" t="s">
        <v>285</v>
      </c>
      <c r="M26" s="66" t="s">
        <v>35</v>
      </c>
      <c r="N26" s="112" t="s">
        <v>297</v>
      </c>
      <c r="O26" s="113">
        <v>18337215.68</v>
      </c>
      <c r="P26" s="113">
        <v>3235979.23</v>
      </c>
      <c r="Q26" s="113">
        <v>2397024.09</v>
      </c>
      <c r="R26" s="114"/>
      <c r="S26" s="113">
        <v>4360864.4800000004</v>
      </c>
      <c r="T26" s="113">
        <v>28331083.48</v>
      </c>
      <c r="U26" s="115" t="s">
        <v>18</v>
      </c>
      <c r="V26" s="114"/>
      <c r="W26" s="114">
        <v>13851560.190000001</v>
      </c>
      <c r="X26" s="116">
        <v>2444392.9699999997</v>
      </c>
    </row>
    <row r="27" spans="1:24" s="81" customFormat="1" ht="30" customHeight="1" x14ac:dyDescent="0.25">
      <c r="A27" s="133">
        <v>21</v>
      </c>
      <c r="B27" s="68" t="s">
        <v>860</v>
      </c>
      <c r="C27" s="66">
        <v>129007</v>
      </c>
      <c r="D27" s="109" t="s">
        <v>861</v>
      </c>
      <c r="E27" s="110" t="s">
        <v>862</v>
      </c>
      <c r="F27" s="109" t="s">
        <v>863</v>
      </c>
      <c r="G27" s="275">
        <v>43810</v>
      </c>
      <c r="H27" s="275">
        <v>44906</v>
      </c>
      <c r="I27" s="111">
        <v>85</v>
      </c>
      <c r="J27" s="66" t="s">
        <v>187</v>
      </c>
      <c r="K27" s="66" t="s">
        <v>122</v>
      </c>
      <c r="L27" s="66" t="s">
        <v>122</v>
      </c>
      <c r="M27" s="66" t="s">
        <v>127</v>
      </c>
      <c r="N27" s="112" t="s">
        <v>295</v>
      </c>
      <c r="O27" s="113">
        <v>14508995.640000001</v>
      </c>
      <c r="P27" s="113">
        <v>2560411</v>
      </c>
      <c r="Q27" s="113">
        <v>6282358.0700000003</v>
      </c>
      <c r="R27" s="114"/>
      <c r="S27" s="113">
        <v>3455481.86</v>
      </c>
      <c r="T27" s="113">
        <v>26807246.57</v>
      </c>
      <c r="U27" s="115" t="s">
        <v>18</v>
      </c>
      <c r="V27" s="114"/>
      <c r="W27" s="114">
        <v>6945417.5800000001</v>
      </c>
      <c r="X27" s="116">
        <v>1017592.9700000001</v>
      </c>
    </row>
    <row r="28" spans="1:24" s="81" customFormat="1" ht="30" customHeight="1" x14ac:dyDescent="0.25">
      <c r="A28" s="132">
        <v>22</v>
      </c>
      <c r="B28" s="68" t="s">
        <v>860</v>
      </c>
      <c r="C28" s="66">
        <v>129803</v>
      </c>
      <c r="D28" s="109" t="s">
        <v>923</v>
      </c>
      <c r="E28" s="110" t="s">
        <v>924</v>
      </c>
      <c r="F28" s="109" t="s">
        <v>925</v>
      </c>
      <c r="G28" s="275">
        <v>43923</v>
      </c>
      <c r="H28" s="275">
        <v>44653</v>
      </c>
      <c r="I28" s="111">
        <v>85</v>
      </c>
      <c r="J28" s="66" t="s">
        <v>187</v>
      </c>
      <c r="K28" s="66" t="s">
        <v>122</v>
      </c>
      <c r="L28" s="66" t="s">
        <v>122</v>
      </c>
      <c r="M28" s="66" t="s">
        <v>127</v>
      </c>
      <c r="N28" s="112" t="s">
        <v>295</v>
      </c>
      <c r="O28" s="113">
        <v>14483124.93</v>
      </c>
      <c r="P28" s="113">
        <v>2555845.5699999998</v>
      </c>
      <c r="Q28" s="113">
        <v>6699559.5</v>
      </c>
      <c r="R28" s="114"/>
      <c r="S28" s="113">
        <v>4510320.7</v>
      </c>
      <c r="T28" s="113">
        <v>28248850.699999999</v>
      </c>
      <c r="U28" s="115" t="s">
        <v>18</v>
      </c>
      <c r="V28" s="114"/>
      <c r="W28" s="114">
        <v>7298699.29</v>
      </c>
      <c r="X28" s="116">
        <v>1288005.76</v>
      </c>
    </row>
    <row r="29" spans="1:24" s="81" customFormat="1" ht="30" customHeight="1" x14ac:dyDescent="0.25">
      <c r="A29" s="132">
        <v>23</v>
      </c>
      <c r="B29" s="68" t="s">
        <v>860</v>
      </c>
      <c r="C29" s="66">
        <v>130039</v>
      </c>
      <c r="D29" s="109" t="s">
        <v>926</v>
      </c>
      <c r="E29" s="110" t="s">
        <v>927</v>
      </c>
      <c r="F29" s="109" t="s">
        <v>928</v>
      </c>
      <c r="G29" s="275">
        <v>43930</v>
      </c>
      <c r="H29" s="275">
        <v>44660</v>
      </c>
      <c r="I29" s="111">
        <v>85</v>
      </c>
      <c r="J29" s="66" t="s">
        <v>187</v>
      </c>
      <c r="K29" s="66" t="s">
        <v>122</v>
      </c>
      <c r="L29" s="66" t="s">
        <v>122</v>
      </c>
      <c r="M29" s="66" t="s">
        <v>127</v>
      </c>
      <c r="N29" s="112" t="s">
        <v>295</v>
      </c>
      <c r="O29" s="113">
        <v>9310835.9399999995</v>
      </c>
      <c r="P29" s="113">
        <v>1643088.69</v>
      </c>
      <c r="Q29" s="113">
        <v>3268649.27</v>
      </c>
      <c r="R29" s="114"/>
      <c r="S29" s="113">
        <v>0</v>
      </c>
      <c r="T29" s="113">
        <v>14222573.899999999</v>
      </c>
      <c r="U29" s="115" t="s">
        <v>18</v>
      </c>
      <c r="V29" s="114"/>
      <c r="W29" s="114">
        <v>1383455.92</v>
      </c>
      <c r="X29" s="116">
        <v>0</v>
      </c>
    </row>
    <row r="30" spans="1:24" s="81" customFormat="1" ht="30" customHeight="1" x14ac:dyDescent="0.25">
      <c r="A30" s="132">
        <v>24</v>
      </c>
      <c r="B30" s="68" t="s">
        <v>929</v>
      </c>
      <c r="C30" s="66">
        <v>124759</v>
      </c>
      <c r="D30" s="109" t="s">
        <v>930</v>
      </c>
      <c r="E30" s="110" t="s">
        <v>645</v>
      </c>
      <c r="F30" s="109" t="s">
        <v>931</v>
      </c>
      <c r="G30" s="275">
        <v>43942</v>
      </c>
      <c r="H30" s="275">
        <v>44672</v>
      </c>
      <c r="I30" s="111">
        <v>85</v>
      </c>
      <c r="J30" s="66" t="s">
        <v>187</v>
      </c>
      <c r="K30" s="66" t="s">
        <v>122</v>
      </c>
      <c r="L30" s="66" t="s">
        <v>122</v>
      </c>
      <c r="M30" s="66" t="s">
        <v>227</v>
      </c>
      <c r="N30" s="112" t="s">
        <v>294</v>
      </c>
      <c r="O30" s="113">
        <v>4235531.5</v>
      </c>
      <c r="P30" s="113">
        <v>747446.73</v>
      </c>
      <c r="Q30" s="113">
        <v>0</v>
      </c>
      <c r="R30" s="114"/>
      <c r="S30" s="113">
        <v>4760</v>
      </c>
      <c r="T30" s="113">
        <v>4987738.2300000004</v>
      </c>
      <c r="U30" s="115" t="s">
        <v>18</v>
      </c>
      <c r="V30" s="114"/>
      <c r="W30" s="114">
        <v>124574.45</v>
      </c>
      <c r="X30" s="116">
        <v>0</v>
      </c>
    </row>
    <row r="31" spans="1:24" s="81" customFormat="1" ht="30" customHeight="1" x14ac:dyDescent="0.25">
      <c r="A31" s="133">
        <v>25</v>
      </c>
      <c r="B31" s="68" t="s">
        <v>932</v>
      </c>
      <c r="C31" s="66">
        <v>107524</v>
      </c>
      <c r="D31" s="109" t="s">
        <v>933</v>
      </c>
      <c r="E31" s="110" t="s">
        <v>934</v>
      </c>
      <c r="F31" s="109" t="s">
        <v>935</v>
      </c>
      <c r="G31" s="275">
        <v>43948</v>
      </c>
      <c r="H31" s="275">
        <v>45131</v>
      </c>
      <c r="I31" s="111">
        <v>85</v>
      </c>
      <c r="J31" s="66" t="s">
        <v>187</v>
      </c>
      <c r="K31" s="66" t="s">
        <v>122</v>
      </c>
      <c r="L31" s="66" t="s">
        <v>122</v>
      </c>
      <c r="M31" s="66" t="s">
        <v>227</v>
      </c>
      <c r="N31" s="112" t="s">
        <v>286</v>
      </c>
      <c r="O31" s="113">
        <v>2550000</v>
      </c>
      <c r="P31" s="113">
        <v>450000</v>
      </c>
      <c r="Q31" s="113">
        <v>0</v>
      </c>
      <c r="R31" s="114"/>
      <c r="S31" s="113">
        <v>20000</v>
      </c>
      <c r="T31" s="113">
        <v>3020000</v>
      </c>
      <c r="U31" s="115" t="s">
        <v>18</v>
      </c>
      <c r="V31" s="114"/>
      <c r="W31" s="114">
        <v>373228.49</v>
      </c>
      <c r="X31" s="116">
        <v>0</v>
      </c>
    </row>
    <row r="32" spans="1:24" s="81" customFormat="1" ht="30" customHeight="1" x14ac:dyDescent="0.25">
      <c r="A32" s="132">
        <v>26</v>
      </c>
      <c r="B32" s="68" t="s">
        <v>932</v>
      </c>
      <c r="C32" s="66">
        <v>107417</v>
      </c>
      <c r="D32" s="109" t="s">
        <v>936</v>
      </c>
      <c r="E32" s="110" t="s">
        <v>937</v>
      </c>
      <c r="F32" s="109" t="s">
        <v>938</v>
      </c>
      <c r="G32" s="275">
        <v>43951</v>
      </c>
      <c r="H32" s="275">
        <v>45137</v>
      </c>
      <c r="I32" s="111">
        <v>85</v>
      </c>
      <c r="J32" s="66" t="s">
        <v>187</v>
      </c>
      <c r="K32" s="66" t="s">
        <v>122</v>
      </c>
      <c r="L32" s="66" t="s">
        <v>122</v>
      </c>
      <c r="M32" s="66" t="s">
        <v>227</v>
      </c>
      <c r="N32" s="112" t="s">
        <v>286</v>
      </c>
      <c r="O32" s="113">
        <v>2549840.83</v>
      </c>
      <c r="P32" s="113">
        <v>449971.91</v>
      </c>
      <c r="Q32" s="113">
        <v>0</v>
      </c>
      <c r="R32" s="114"/>
      <c r="S32" s="113">
        <v>24500</v>
      </c>
      <c r="T32" s="113">
        <v>3024312.74</v>
      </c>
      <c r="U32" s="115" t="s">
        <v>18</v>
      </c>
      <c r="V32" s="114"/>
      <c r="W32" s="114">
        <v>401502.32999999996</v>
      </c>
      <c r="X32" s="116">
        <v>29206.35</v>
      </c>
    </row>
    <row r="33" spans="1:24" s="81" customFormat="1" ht="30" customHeight="1" x14ac:dyDescent="0.25">
      <c r="A33" s="132">
        <v>27</v>
      </c>
      <c r="B33" s="68" t="s">
        <v>860</v>
      </c>
      <c r="C33" s="66">
        <v>129023</v>
      </c>
      <c r="D33" s="109" t="s">
        <v>939</v>
      </c>
      <c r="E33" s="110" t="s">
        <v>499</v>
      </c>
      <c r="F33" s="109" t="s">
        <v>940</v>
      </c>
      <c r="G33" s="275">
        <v>43980</v>
      </c>
      <c r="H33" s="275">
        <v>45075</v>
      </c>
      <c r="I33" s="111">
        <v>85</v>
      </c>
      <c r="J33" s="66" t="s">
        <v>187</v>
      </c>
      <c r="K33" s="66" t="s">
        <v>122</v>
      </c>
      <c r="L33" s="66" t="s">
        <v>122</v>
      </c>
      <c r="M33" s="66" t="s">
        <v>127</v>
      </c>
      <c r="N33" s="112" t="s">
        <v>295</v>
      </c>
      <c r="O33" s="113">
        <v>9458755.8000000007</v>
      </c>
      <c r="P33" s="113">
        <v>1669192.18</v>
      </c>
      <c r="Q33" s="113">
        <v>4189562.04</v>
      </c>
      <c r="R33" s="114"/>
      <c r="S33" s="113">
        <v>460005.31</v>
      </c>
      <c r="T33" s="113">
        <v>15777515.33</v>
      </c>
      <c r="U33" s="115" t="s">
        <v>18</v>
      </c>
      <c r="V33" s="114"/>
      <c r="W33" s="114">
        <v>1639807.68</v>
      </c>
      <c r="X33" s="116">
        <v>289377.82999999996</v>
      </c>
    </row>
    <row r="34" spans="1:24" s="81" customFormat="1" ht="30" customHeight="1" x14ac:dyDescent="0.25">
      <c r="A34" s="132">
        <v>28</v>
      </c>
      <c r="B34" s="68" t="s">
        <v>941</v>
      </c>
      <c r="C34" s="66">
        <v>121823</v>
      </c>
      <c r="D34" s="109" t="s">
        <v>942</v>
      </c>
      <c r="E34" s="110" t="s">
        <v>943</v>
      </c>
      <c r="F34" s="109" t="s">
        <v>944</v>
      </c>
      <c r="G34" s="275">
        <v>43999</v>
      </c>
      <c r="H34" s="275">
        <v>45094</v>
      </c>
      <c r="I34" s="111">
        <v>85</v>
      </c>
      <c r="J34" s="66" t="s">
        <v>187</v>
      </c>
      <c r="K34" s="66" t="s">
        <v>122</v>
      </c>
      <c r="L34" s="66" t="s">
        <v>945</v>
      </c>
      <c r="M34" s="66" t="s">
        <v>35</v>
      </c>
      <c r="N34" s="112" t="s">
        <v>946</v>
      </c>
      <c r="O34" s="113">
        <v>7594877.54</v>
      </c>
      <c r="P34" s="113">
        <v>1340272.52</v>
      </c>
      <c r="Q34" s="113">
        <v>3235166.33</v>
      </c>
      <c r="R34" s="114"/>
      <c r="S34" s="113">
        <v>1272576.5900000001</v>
      </c>
      <c r="T34" s="113">
        <v>13442892.98</v>
      </c>
      <c r="U34" s="115" t="s">
        <v>18</v>
      </c>
      <c r="V34" s="114"/>
      <c r="W34" s="114">
        <v>0</v>
      </c>
      <c r="X34" s="116">
        <v>0</v>
      </c>
    </row>
    <row r="35" spans="1:24" s="81" customFormat="1" ht="30" customHeight="1" x14ac:dyDescent="0.25">
      <c r="A35" s="133">
        <v>29</v>
      </c>
      <c r="B35" s="68" t="s">
        <v>860</v>
      </c>
      <c r="C35" s="66">
        <v>129765</v>
      </c>
      <c r="D35" s="109" t="s">
        <v>947</v>
      </c>
      <c r="E35" s="110" t="s">
        <v>948</v>
      </c>
      <c r="F35" s="109" t="s">
        <v>949</v>
      </c>
      <c r="G35" s="275">
        <v>44008</v>
      </c>
      <c r="H35" s="275">
        <v>45103</v>
      </c>
      <c r="I35" s="111">
        <v>85</v>
      </c>
      <c r="J35" s="66" t="s">
        <v>187</v>
      </c>
      <c r="K35" s="66" t="s">
        <v>122</v>
      </c>
      <c r="L35" s="66" t="s">
        <v>122</v>
      </c>
      <c r="M35" s="66" t="s">
        <v>35</v>
      </c>
      <c r="N35" s="112" t="s">
        <v>295</v>
      </c>
      <c r="O35" s="113">
        <v>6091202</v>
      </c>
      <c r="P35" s="113">
        <v>1074918</v>
      </c>
      <c r="Q35" s="113">
        <v>1806710</v>
      </c>
      <c r="R35" s="114"/>
      <c r="S35" s="113">
        <v>0</v>
      </c>
      <c r="T35" s="113">
        <v>8972830</v>
      </c>
      <c r="U35" s="115" t="s">
        <v>18</v>
      </c>
      <c r="V35" s="114"/>
      <c r="W35" s="114">
        <v>283452.05</v>
      </c>
      <c r="X35" s="116">
        <v>16193.61</v>
      </c>
    </row>
    <row r="36" spans="1:24" s="81" customFormat="1" ht="30" customHeight="1" x14ac:dyDescent="0.25">
      <c r="A36" s="132">
        <v>30</v>
      </c>
      <c r="B36" s="68" t="s">
        <v>950</v>
      </c>
      <c r="C36" s="66">
        <v>120155</v>
      </c>
      <c r="D36" s="109" t="s">
        <v>951</v>
      </c>
      <c r="E36" s="110" t="s">
        <v>952</v>
      </c>
      <c r="F36" s="109" t="s">
        <v>953</v>
      </c>
      <c r="G36" s="275">
        <v>44012</v>
      </c>
      <c r="H36" s="275">
        <v>44742</v>
      </c>
      <c r="I36" s="111">
        <v>85</v>
      </c>
      <c r="J36" s="66" t="s">
        <v>187</v>
      </c>
      <c r="K36" s="66" t="s">
        <v>122</v>
      </c>
      <c r="L36" s="66" t="s">
        <v>122</v>
      </c>
      <c r="M36" s="66" t="s">
        <v>35</v>
      </c>
      <c r="N36" s="112" t="s">
        <v>82</v>
      </c>
      <c r="O36" s="113">
        <v>713974.5</v>
      </c>
      <c r="P36" s="113">
        <v>125995.5</v>
      </c>
      <c r="Q36" s="113">
        <v>93330</v>
      </c>
      <c r="R36" s="114"/>
      <c r="S36" s="113">
        <v>93752</v>
      </c>
      <c r="T36" s="113">
        <v>1027052</v>
      </c>
      <c r="U36" s="115" t="s">
        <v>18</v>
      </c>
      <c r="V36" s="114"/>
      <c r="W36" s="114">
        <v>0</v>
      </c>
      <c r="X36" s="116">
        <v>0</v>
      </c>
    </row>
    <row r="37" spans="1:24" s="81" customFormat="1" ht="30" customHeight="1" x14ac:dyDescent="0.25">
      <c r="A37" s="132">
        <v>31</v>
      </c>
      <c r="B37" s="68" t="s">
        <v>950</v>
      </c>
      <c r="C37" s="66">
        <v>122490</v>
      </c>
      <c r="D37" s="109" t="s">
        <v>954</v>
      </c>
      <c r="E37" s="110" t="s">
        <v>1074</v>
      </c>
      <c r="F37" s="109" t="s">
        <v>955</v>
      </c>
      <c r="G37" s="275">
        <v>44012</v>
      </c>
      <c r="H37" s="275">
        <v>44438</v>
      </c>
      <c r="I37" s="111">
        <v>85</v>
      </c>
      <c r="J37" s="66" t="s">
        <v>187</v>
      </c>
      <c r="K37" s="66" t="s">
        <v>122</v>
      </c>
      <c r="L37" s="66" t="s">
        <v>122</v>
      </c>
      <c r="M37" s="66" t="s">
        <v>35</v>
      </c>
      <c r="N37" s="112" t="s">
        <v>82</v>
      </c>
      <c r="O37" s="113">
        <v>712038.40000000002</v>
      </c>
      <c r="P37" s="113">
        <v>125653.64</v>
      </c>
      <c r="Q37" s="113">
        <v>93076.85</v>
      </c>
      <c r="R37" s="114"/>
      <c r="S37" s="113">
        <v>10000</v>
      </c>
      <c r="T37" s="113">
        <v>940768.89</v>
      </c>
      <c r="U37" s="115" t="s">
        <v>18</v>
      </c>
      <c r="V37" s="114"/>
      <c r="W37" s="114">
        <v>19977.560000000001</v>
      </c>
      <c r="X37" s="116">
        <v>3525.45</v>
      </c>
    </row>
    <row r="38" spans="1:24" s="81" customFormat="1" ht="30" customHeight="1" x14ac:dyDescent="0.25">
      <c r="A38" s="132">
        <v>32</v>
      </c>
      <c r="B38" s="68" t="s">
        <v>860</v>
      </c>
      <c r="C38" s="66">
        <v>130052</v>
      </c>
      <c r="D38" s="109" t="s">
        <v>1075</v>
      </c>
      <c r="E38" s="110" t="s">
        <v>232</v>
      </c>
      <c r="F38" s="109" t="s">
        <v>1076</v>
      </c>
      <c r="G38" s="275">
        <v>44057</v>
      </c>
      <c r="H38" s="275">
        <v>44787</v>
      </c>
      <c r="I38" s="111">
        <v>85</v>
      </c>
      <c r="J38" s="66" t="s">
        <v>187</v>
      </c>
      <c r="K38" s="66" t="s">
        <v>122</v>
      </c>
      <c r="L38" s="66" t="s">
        <v>122</v>
      </c>
      <c r="M38" s="66" t="s">
        <v>35</v>
      </c>
      <c r="N38" s="112" t="s">
        <v>295</v>
      </c>
      <c r="O38" s="113">
        <v>5308606.45</v>
      </c>
      <c r="P38" s="113">
        <v>936812.91</v>
      </c>
      <c r="Q38" s="113">
        <v>2497188.2200000002</v>
      </c>
      <c r="R38" s="114"/>
      <c r="S38" s="113">
        <v>1138869.08</v>
      </c>
      <c r="T38" s="113">
        <v>9881476.6600000001</v>
      </c>
      <c r="U38" s="115" t="s">
        <v>18</v>
      </c>
      <c r="V38" s="114"/>
      <c r="W38" s="114">
        <v>841722.87</v>
      </c>
      <c r="X38" s="116">
        <v>0</v>
      </c>
    </row>
    <row r="39" spans="1:24" s="81" customFormat="1" ht="30" customHeight="1" x14ac:dyDescent="0.25">
      <c r="A39" s="133">
        <v>33</v>
      </c>
      <c r="B39" s="68" t="s">
        <v>860</v>
      </c>
      <c r="C39" s="66">
        <v>129410</v>
      </c>
      <c r="D39" s="109" t="s">
        <v>1077</v>
      </c>
      <c r="E39" s="110" t="s">
        <v>1078</v>
      </c>
      <c r="F39" s="109" t="s">
        <v>1079</v>
      </c>
      <c r="G39" s="275">
        <v>44064</v>
      </c>
      <c r="H39" s="275">
        <v>44794</v>
      </c>
      <c r="I39" s="111">
        <v>85</v>
      </c>
      <c r="J39" s="66" t="s">
        <v>187</v>
      </c>
      <c r="K39" s="66" t="s">
        <v>122</v>
      </c>
      <c r="L39" s="66" t="s">
        <v>122</v>
      </c>
      <c r="M39" s="66" t="s">
        <v>35</v>
      </c>
      <c r="N39" s="112" t="s">
        <v>295</v>
      </c>
      <c r="O39" s="113">
        <v>6606581.3700000001</v>
      </c>
      <c r="P39" s="113">
        <v>1165867.3</v>
      </c>
      <c r="Q39" s="113">
        <v>2187192.92</v>
      </c>
      <c r="R39" s="114"/>
      <c r="S39" s="113">
        <v>684027.2</v>
      </c>
      <c r="T39" s="113">
        <v>10643668.789999999</v>
      </c>
      <c r="U39" s="115" t="s">
        <v>18</v>
      </c>
      <c r="V39" s="114"/>
      <c r="W39" s="114">
        <v>0</v>
      </c>
      <c r="X39" s="116">
        <v>0</v>
      </c>
    </row>
    <row r="40" spans="1:24" s="81" customFormat="1" ht="30" customHeight="1" x14ac:dyDescent="0.25">
      <c r="A40" s="133">
        <v>34</v>
      </c>
      <c r="B40" s="68" t="s">
        <v>950</v>
      </c>
      <c r="C40" s="66">
        <v>122286</v>
      </c>
      <c r="D40" s="109" t="s">
        <v>1080</v>
      </c>
      <c r="E40" s="110" t="s">
        <v>1081</v>
      </c>
      <c r="F40" s="109" t="s">
        <v>1082</v>
      </c>
      <c r="G40" s="275">
        <v>44075</v>
      </c>
      <c r="H40" s="275">
        <v>44805</v>
      </c>
      <c r="I40" s="111">
        <v>85</v>
      </c>
      <c r="J40" s="66" t="s">
        <v>187</v>
      </c>
      <c r="K40" s="66" t="s">
        <v>122</v>
      </c>
      <c r="L40" s="66" t="s">
        <v>122</v>
      </c>
      <c r="M40" s="66" t="s">
        <v>35</v>
      </c>
      <c r="N40" s="112" t="s">
        <v>82</v>
      </c>
      <c r="O40" s="113">
        <v>713974.5</v>
      </c>
      <c r="P40" s="113">
        <v>125995.5</v>
      </c>
      <c r="Q40" s="113">
        <v>93330</v>
      </c>
      <c r="R40" s="114"/>
      <c r="S40" s="113">
        <v>71142</v>
      </c>
      <c r="T40" s="113">
        <v>1004442</v>
      </c>
      <c r="U40" s="115" t="s">
        <v>18</v>
      </c>
      <c r="V40" s="114"/>
      <c r="W40" s="114">
        <v>0</v>
      </c>
      <c r="X40" s="116">
        <v>0</v>
      </c>
    </row>
    <row r="41" spans="1:24" s="81" customFormat="1" ht="30" customHeight="1" x14ac:dyDescent="0.25">
      <c r="A41" s="223">
        <v>35</v>
      </c>
      <c r="B41" s="68" t="s">
        <v>950</v>
      </c>
      <c r="C41" s="66">
        <v>110744</v>
      </c>
      <c r="D41" s="109" t="s">
        <v>1169</v>
      </c>
      <c r="E41" s="110" t="s">
        <v>1170</v>
      </c>
      <c r="F41" s="109" t="s">
        <v>1171</v>
      </c>
      <c r="G41" s="275">
        <v>44188</v>
      </c>
      <c r="H41" s="275">
        <v>44735</v>
      </c>
      <c r="I41" s="111">
        <v>85</v>
      </c>
      <c r="J41" s="66" t="s">
        <v>187</v>
      </c>
      <c r="K41" s="66" t="s">
        <v>122</v>
      </c>
      <c r="L41" s="66" t="s">
        <v>122</v>
      </c>
      <c r="M41" s="66" t="s">
        <v>35</v>
      </c>
      <c r="N41" s="112" t="s">
        <v>82</v>
      </c>
      <c r="O41" s="113">
        <v>671998.95</v>
      </c>
      <c r="P41" s="113">
        <v>118588.05</v>
      </c>
      <c r="Q41" s="113">
        <v>87843</v>
      </c>
      <c r="R41" s="114"/>
      <c r="S41" s="113">
        <v>68640</v>
      </c>
      <c r="T41" s="113">
        <v>947070</v>
      </c>
      <c r="U41" s="115" t="s">
        <v>18</v>
      </c>
      <c r="V41" s="114"/>
      <c r="W41" s="114">
        <v>0</v>
      </c>
      <c r="X41" s="116">
        <v>0</v>
      </c>
    </row>
    <row r="42" spans="1:24" s="81" customFormat="1" ht="30" customHeight="1" thickBot="1" x14ac:dyDescent="0.3">
      <c r="A42" s="206">
        <v>36</v>
      </c>
      <c r="B42" s="68" t="s">
        <v>1565</v>
      </c>
      <c r="C42" s="66">
        <v>108983</v>
      </c>
      <c r="D42" s="109" t="s">
        <v>1566</v>
      </c>
      <c r="E42" s="110" t="s">
        <v>1567</v>
      </c>
      <c r="F42" s="109" t="s">
        <v>1568</v>
      </c>
      <c r="G42" s="275">
        <v>44252</v>
      </c>
      <c r="H42" s="275">
        <v>45107</v>
      </c>
      <c r="I42" s="111">
        <v>85</v>
      </c>
      <c r="J42" s="66" t="s">
        <v>187</v>
      </c>
      <c r="K42" s="66" t="s">
        <v>122</v>
      </c>
      <c r="L42" s="66" t="s">
        <v>122</v>
      </c>
      <c r="M42" s="66" t="s">
        <v>227</v>
      </c>
      <c r="N42" s="112" t="s">
        <v>286</v>
      </c>
      <c r="O42" s="113">
        <v>16994421.079999998</v>
      </c>
      <c r="P42" s="113">
        <v>2999015.49</v>
      </c>
      <c r="Q42" s="113">
        <v>0</v>
      </c>
      <c r="R42" s="114"/>
      <c r="S42" s="113">
        <v>2000000</v>
      </c>
      <c r="T42" s="113">
        <v>21993436.57</v>
      </c>
      <c r="U42" s="115" t="s">
        <v>18</v>
      </c>
      <c r="V42" s="114"/>
      <c r="W42" s="114">
        <v>0</v>
      </c>
      <c r="X42" s="116">
        <v>0</v>
      </c>
    </row>
    <row r="43" spans="1:24" s="82" customFormat="1" ht="29.25" customHeight="1" thickBot="1" x14ac:dyDescent="0.3">
      <c r="A43" s="393" t="s">
        <v>675</v>
      </c>
      <c r="B43" s="394"/>
      <c r="C43" s="394"/>
      <c r="D43" s="394"/>
      <c r="E43" s="394"/>
      <c r="F43" s="394"/>
      <c r="G43" s="394"/>
      <c r="H43" s="394"/>
      <c r="I43" s="394"/>
      <c r="J43" s="394"/>
      <c r="K43" s="394"/>
      <c r="L43" s="394"/>
      <c r="M43" s="394"/>
      <c r="N43" s="395"/>
      <c r="O43" s="120">
        <f>SUM(O7:O42)</f>
        <v>303744988.000112</v>
      </c>
      <c r="P43" s="120">
        <f t="shared" ref="P43:T43" si="0">SUM(P7:P42)</f>
        <v>54474432.769887991</v>
      </c>
      <c r="Q43" s="120">
        <f t="shared" si="0"/>
        <v>60259345.740000002</v>
      </c>
      <c r="R43" s="120">
        <f t="shared" si="0"/>
        <v>0</v>
      </c>
      <c r="S43" s="120">
        <f t="shared" si="0"/>
        <v>52941136.360000014</v>
      </c>
      <c r="T43" s="120">
        <f t="shared" si="0"/>
        <v>471419902.87000006</v>
      </c>
      <c r="U43" s="120"/>
      <c r="V43" s="120"/>
      <c r="W43" s="120">
        <f>SUM(W7:W42)</f>
        <v>181311923.82000002</v>
      </c>
      <c r="X43" s="121">
        <f>SUM(X7:X42)</f>
        <v>18475967.52</v>
      </c>
    </row>
  </sheetData>
  <mergeCells count="27">
    <mergeCell ref="A43:N43"/>
    <mergeCell ref="W4:X4"/>
    <mergeCell ref="O5:P5"/>
    <mergeCell ref="Q5:Q6"/>
    <mergeCell ref="R5:R6"/>
    <mergeCell ref="S5:S6"/>
    <mergeCell ref="W5:W6"/>
    <mergeCell ref="X5:X6"/>
    <mergeCell ref="M4:M6"/>
    <mergeCell ref="N4:N6"/>
    <mergeCell ref="O4:Q4"/>
    <mergeCell ref="T4:T6"/>
    <mergeCell ref="U4:U6"/>
    <mergeCell ref="V4:V6"/>
    <mergeCell ref="G4:G6"/>
    <mergeCell ref="A2:N2"/>
    <mergeCell ref="F4:F6"/>
    <mergeCell ref="A4:A6"/>
    <mergeCell ref="B4:B6"/>
    <mergeCell ref="C4:C6"/>
    <mergeCell ref="D4:D6"/>
    <mergeCell ref="E4:E6"/>
    <mergeCell ref="H4:H6"/>
    <mergeCell ref="I4:I6"/>
    <mergeCell ref="J4:J6"/>
    <mergeCell ref="K4:K6"/>
    <mergeCell ref="L4:L6"/>
  </mergeCells>
  <pageMargins left="0.7" right="0.7" top="0.75" bottom="0.75" header="0.3" footer="0.3"/>
  <pageSetup paperSize="8" scale="4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K11"/>
  <sheetViews>
    <sheetView zoomScale="85" zoomScaleNormal="85" workbookViewId="0">
      <selection activeCell="G15" sqref="G15"/>
    </sheetView>
  </sheetViews>
  <sheetFormatPr defaultColWidth="9.140625" defaultRowHeight="30" customHeight="1" x14ac:dyDescent="0.25"/>
  <cols>
    <col min="1" max="1" width="11.7109375" style="85" customWidth="1"/>
    <col min="2" max="2" width="13.140625" style="85" bestFit="1" customWidth="1"/>
    <col min="3" max="3" width="11.28515625" style="85" bestFit="1" customWidth="1"/>
    <col min="4" max="4" width="11.42578125" style="85" customWidth="1"/>
    <col min="5" max="5" width="14.28515625" style="85" customWidth="1"/>
    <col min="6" max="6" width="18.5703125" style="85" customWidth="1"/>
    <col min="7" max="7" width="46.140625" style="86" customWidth="1"/>
    <col min="8" max="8" width="26" style="85" customWidth="1"/>
    <col min="9" max="9" width="23.85546875" style="85" customWidth="1"/>
    <col min="10" max="10" width="92.28515625" style="84" customWidth="1"/>
    <col min="11" max="11" width="20.5703125" style="298" customWidth="1"/>
    <col min="12" max="12" width="20" style="298" customWidth="1"/>
    <col min="13" max="13" width="24.28515625" style="85" customWidth="1"/>
    <col min="14" max="14" width="19.140625" style="85" customWidth="1"/>
    <col min="15" max="15" width="23.85546875" style="85" customWidth="1"/>
    <col min="16" max="16" width="20.140625" style="85" customWidth="1"/>
    <col min="17" max="17" width="17" style="85" customWidth="1"/>
    <col min="18" max="18" width="29.140625" style="85" customWidth="1"/>
    <col min="19" max="21" width="21.85546875" style="88" customWidth="1"/>
    <col min="22" max="22" width="18.140625" style="88" customWidth="1"/>
    <col min="23" max="23" width="24" style="88" customWidth="1"/>
    <col min="24" max="24" width="15" style="88" customWidth="1"/>
    <col min="25" max="26" width="19.42578125" style="88" customWidth="1"/>
    <col min="27" max="27" width="19.85546875" style="88" customWidth="1"/>
    <col min="28" max="28" width="19.5703125" style="88" customWidth="1"/>
    <col min="29" max="29" width="20" style="88" customWidth="1"/>
    <col min="30" max="30" width="13.42578125" style="88" customWidth="1"/>
    <col min="31" max="31" width="22" style="88" customWidth="1"/>
    <col min="32" max="32" width="16" style="88" customWidth="1"/>
    <col min="33" max="33" width="21.85546875" style="88" customWidth="1"/>
    <col min="34" max="34" width="27.7109375" style="88" bestFit="1" customWidth="1"/>
    <col min="35" max="35" width="25" style="89" customWidth="1"/>
    <col min="36" max="36" width="19.85546875" style="88" customWidth="1"/>
    <col min="37" max="37" width="20.5703125" style="88" customWidth="1"/>
    <col min="38" max="41" width="9.140625" style="84"/>
    <col min="42" max="42" width="10" style="84" bestFit="1" customWidth="1"/>
    <col min="43" max="16384" width="9.140625" style="84"/>
  </cols>
  <sheetData>
    <row r="2" spans="1:37" ht="30" customHeight="1" x14ac:dyDescent="0.25">
      <c r="A2" s="422" t="s">
        <v>670</v>
      </c>
      <c r="B2" s="422"/>
      <c r="C2" s="422"/>
      <c r="D2" s="422"/>
      <c r="E2" s="422"/>
      <c r="F2" s="422"/>
      <c r="G2" s="422"/>
      <c r="H2" s="422"/>
      <c r="I2" s="422"/>
      <c r="J2" s="422"/>
      <c r="K2" s="422"/>
      <c r="L2" s="422"/>
      <c r="M2" s="422"/>
      <c r="N2" s="422"/>
      <c r="O2" s="422"/>
      <c r="P2" s="422"/>
      <c r="Q2" s="422"/>
      <c r="R2" s="422"/>
      <c r="S2" s="90"/>
      <c r="T2" s="90"/>
      <c r="U2" s="90"/>
      <c r="V2" s="90"/>
      <c r="W2" s="90"/>
      <c r="X2" s="90"/>
      <c r="Y2" s="90"/>
      <c r="Z2" s="90"/>
      <c r="AA2" s="90"/>
      <c r="AB2" s="90"/>
      <c r="AC2" s="90"/>
      <c r="AD2" s="90"/>
      <c r="AE2" s="90"/>
      <c r="AF2" s="90"/>
      <c r="AG2" s="90"/>
      <c r="AH2" s="90"/>
      <c r="AI2" s="90"/>
      <c r="AJ2" s="90"/>
      <c r="AK2" s="90"/>
    </row>
    <row r="3" spans="1:37" ht="30" customHeight="1" x14ac:dyDescent="0.25">
      <c r="I3" s="87"/>
      <c r="J3" s="86"/>
    </row>
    <row r="4" spans="1:37" ht="30" customHeight="1" thickBot="1" x14ac:dyDescent="0.3"/>
    <row r="5" spans="1:37" s="302" customFormat="1" ht="30" customHeight="1" x14ac:dyDescent="0.2">
      <c r="A5" s="333" t="s">
        <v>9</v>
      </c>
      <c r="B5" s="335" t="s">
        <v>53</v>
      </c>
      <c r="C5" s="419" t="s">
        <v>54</v>
      </c>
      <c r="D5" s="419" t="s">
        <v>55</v>
      </c>
      <c r="E5" s="419" t="s">
        <v>37</v>
      </c>
      <c r="F5" s="419" t="s">
        <v>56</v>
      </c>
      <c r="G5" s="419" t="s">
        <v>10</v>
      </c>
      <c r="H5" s="419" t="s">
        <v>11</v>
      </c>
      <c r="I5" s="335" t="s">
        <v>57</v>
      </c>
      <c r="J5" s="419" t="s">
        <v>12</v>
      </c>
      <c r="K5" s="405" t="s">
        <v>58</v>
      </c>
      <c r="L5" s="405" t="s">
        <v>59</v>
      </c>
      <c r="M5" s="419" t="s">
        <v>1088</v>
      </c>
      <c r="N5" s="419" t="s">
        <v>13</v>
      </c>
      <c r="O5" s="419" t="s">
        <v>14</v>
      </c>
      <c r="P5" s="419" t="s">
        <v>15</v>
      </c>
      <c r="Q5" s="419" t="s">
        <v>27</v>
      </c>
      <c r="R5" s="419" t="s">
        <v>48</v>
      </c>
      <c r="S5" s="343" t="s">
        <v>28</v>
      </c>
      <c r="T5" s="344"/>
      <c r="U5" s="344"/>
      <c r="V5" s="344"/>
      <c r="W5" s="344"/>
      <c r="X5" s="344"/>
      <c r="Y5" s="344"/>
      <c r="Z5" s="344"/>
      <c r="AA5" s="344"/>
      <c r="AB5" s="345"/>
      <c r="AC5" s="225" t="s">
        <v>27</v>
      </c>
      <c r="AD5" s="225"/>
      <c r="AE5" s="415" t="s">
        <v>61</v>
      </c>
      <c r="AF5" s="50"/>
      <c r="AG5" s="415" t="s">
        <v>16</v>
      </c>
      <c r="AH5" s="415" t="s">
        <v>672</v>
      </c>
      <c r="AI5" s="415" t="s">
        <v>29</v>
      </c>
      <c r="AJ5" s="415" t="s">
        <v>17</v>
      </c>
      <c r="AK5" s="416"/>
    </row>
    <row r="6" spans="1:37" s="302" customFormat="1" ht="30" customHeight="1" x14ac:dyDescent="0.2">
      <c r="A6" s="334"/>
      <c r="B6" s="336"/>
      <c r="C6" s="420"/>
      <c r="D6" s="420"/>
      <c r="E6" s="420"/>
      <c r="F6" s="420"/>
      <c r="G6" s="420"/>
      <c r="H6" s="420"/>
      <c r="I6" s="336"/>
      <c r="J6" s="420"/>
      <c r="K6" s="406"/>
      <c r="L6" s="406"/>
      <c r="M6" s="420"/>
      <c r="N6" s="420"/>
      <c r="O6" s="420"/>
      <c r="P6" s="420"/>
      <c r="Q6" s="420"/>
      <c r="R6" s="420"/>
      <c r="S6" s="351" t="s">
        <v>30</v>
      </c>
      <c r="T6" s="417"/>
      <c r="U6" s="417"/>
      <c r="V6" s="417"/>
      <c r="W6" s="417"/>
      <c r="X6" s="352"/>
      <c r="Y6" s="408" t="s">
        <v>31</v>
      </c>
      <c r="Z6" s="303"/>
      <c r="AA6" s="303"/>
      <c r="AB6" s="353" t="s">
        <v>32</v>
      </c>
      <c r="AC6" s="303"/>
      <c r="AD6" s="303"/>
      <c r="AE6" s="408"/>
      <c r="AF6" s="408" t="s">
        <v>33</v>
      </c>
      <c r="AG6" s="408"/>
      <c r="AH6" s="408"/>
      <c r="AI6" s="408"/>
      <c r="AJ6" s="408" t="s">
        <v>21</v>
      </c>
      <c r="AK6" s="410" t="s">
        <v>22</v>
      </c>
    </row>
    <row r="7" spans="1:37" s="302" customFormat="1" ht="30" customHeight="1" thickBot="1" x14ac:dyDescent="0.25">
      <c r="A7" s="423"/>
      <c r="B7" s="424"/>
      <c r="C7" s="421"/>
      <c r="D7" s="421"/>
      <c r="E7" s="421"/>
      <c r="F7" s="421"/>
      <c r="G7" s="421"/>
      <c r="H7" s="421"/>
      <c r="I7" s="424"/>
      <c r="J7" s="421"/>
      <c r="K7" s="407"/>
      <c r="L7" s="407"/>
      <c r="M7" s="421"/>
      <c r="N7" s="421"/>
      <c r="O7" s="421"/>
      <c r="P7" s="421"/>
      <c r="Q7" s="421"/>
      <c r="R7" s="421"/>
      <c r="S7" s="304" t="s">
        <v>21</v>
      </c>
      <c r="T7" s="304" t="s">
        <v>62</v>
      </c>
      <c r="U7" s="304" t="s">
        <v>63</v>
      </c>
      <c r="V7" s="304" t="s">
        <v>34</v>
      </c>
      <c r="W7" s="304" t="s">
        <v>62</v>
      </c>
      <c r="X7" s="304" t="s">
        <v>63</v>
      </c>
      <c r="Y7" s="409"/>
      <c r="Z7" s="304" t="s">
        <v>62</v>
      </c>
      <c r="AA7" s="304" t="s">
        <v>63</v>
      </c>
      <c r="AB7" s="418"/>
      <c r="AC7" s="304" t="s">
        <v>62</v>
      </c>
      <c r="AD7" s="304" t="s">
        <v>63</v>
      </c>
      <c r="AE7" s="409"/>
      <c r="AF7" s="409"/>
      <c r="AG7" s="409"/>
      <c r="AH7" s="409"/>
      <c r="AI7" s="409"/>
      <c r="AJ7" s="409"/>
      <c r="AK7" s="411"/>
    </row>
    <row r="8" spans="1:37" s="283" customFormat="1" ht="30" customHeight="1" x14ac:dyDescent="0.2">
      <c r="A8" s="276">
        <v>1</v>
      </c>
      <c r="B8" s="277">
        <v>128275</v>
      </c>
      <c r="C8" s="277">
        <v>636</v>
      </c>
      <c r="D8" s="277" t="s">
        <v>880</v>
      </c>
      <c r="E8" s="277" t="s">
        <v>1083</v>
      </c>
      <c r="F8" s="277" t="s">
        <v>86</v>
      </c>
      <c r="G8" s="278" t="s">
        <v>221</v>
      </c>
      <c r="H8" s="277" t="s">
        <v>1084</v>
      </c>
      <c r="I8" s="277" t="s">
        <v>64</v>
      </c>
      <c r="J8" s="278" t="s">
        <v>222</v>
      </c>
      <c r="K8" s="299">
        <v>43629</v>
      </c>
      <c r="L8" s="299">
        <v>44360</v>
      </c>
      <c r="M8" s="279">
        <v>85.000000189128897</v>
      </c>
      <c r="N8" s="277">
        <v>1</v>
      </c>
      <c r="O8" s="277" t="s">
        <v>122</v>
      </c>
      <c r="P8" s="277" t="s">
        <v>223</v>
      </c>
      <c r="Q8" s="277" t="s">
        <v>65</v>
      </c>
      <c r="R8" s="277" t="s">
        <v>66</v>
      </c>
      <c r="S8" s="280">
        <v>2247144.58</v>
      </c>
      <c r="T8" s="281">
        <v>2247144.58</v>
      </c>
      <c r="U8" s="280">
        <v>0</v>
      </c>
      <c r="V8" s="280">
        <v>343680.93</v>
      </c>
      <c r="W8" s="280">
        <v>343680.93</v>
      </c>
      <c r="X8" s="280">
        <v>0</v>
      </c>
      <c r="Y8" s="280">
        <v>52873.99</v>
      </c>
      <c r="Z8" s="280">
        <v>52873.99</v>
      </c>
      <c r="AA8" s="280">
        <v>0</v>
      </c>
      <c r="AB8" s="280">
        <v>0</v>
      </c>
      <c r="AC8" s="280">
        <v>0</v>
      </c>
      <c r="AD8" s="280">
        <v>0</v>
      </c>
      <c r="AE8" s="280">
        <v>2643699.5000000005</v>
      </c>
      <c r="AF8" s="280">
        <v>0</v>
      </c>
      <c r="AG8" s="280">
        <v>2643699.5000000005</v>
      </c>
      <c r="AH8" s="281" t="s">
        <v>23</v>
      </c>
      <c r="AI8" s="281"/>
      <c r="AJ8" s="281">
        <v>833082.67999999993</v>
      </c>
      <c r="AK8" s="282">
        <v>127412.65</v>
      </c>
    </row>
    <row r="9" spans="1:37" s="283" customFormat="1" ht="30" customHeight="1" x14ac:dyDescent="0.2">
      <c r="A9" s="284">
        <v>2</v>
      </c>
      <c r="B9" s="285">
        <v>136247</v>
      </c>
      <c r="C9" s="285">
        <v>837</v>
      </c>
      <c r="D9" s="285" t="s">
        <v>956</v>
      </c>
      <c r="E9" s="285" t="s">
        <v>1083</v>
      </c>
      <c r="F9" s="285" t="s">
        <v>957</v>
      </c>
      <c r="G9" s="286" t="s">
        <v>958</v>
      </c>
      <c r="H9" s="285" t="s">
        <v>886</v>
      </c>
      <c r="I9" s="285" t="s">
        <v>64</v>
      </c>
      <c r="J9" s="286" t="s">
        <v>959</v>
      </c>
      <c r="K9" s="300">
        <v>43973</v>
      </c>
      <c r="L9" s="300">
        <v>44887</v>
      </c>
      <c r="M9" s="287">
        <v>85</v>
      </c>
      <c r="N9" s="285">
        <v>1</v>
      </c>
      <c r="O9" s="285" t="s">
        <v>122</v>
      </c>
      <c r="P9" s="285" t="s">
        <v>122</v>
      </c>
      <c r="Q9" s="285" t="s">
        <v>65</v>
      </c>
      <c r="R9" s="285" t="s">
        <v>66</v>
      </c>
      <c r="S9" s="288">
        <v>3008302.15</v>
      </c>
      <c r="T9" s="289">
        <v>3008302.15</v>
      </c>
      <c r="U9" s="288">
        <v>0</v>
      </c>
      <c r="V9" s="288">
        <v>460093.27</v>
      </c>
      <c r="W9" s="288">
        <v>460093.27</v>
      </c>
      <c r="X9" s="288">
        <v>0</v>
      </c>
      <c r="Y9" s="288">
        <v>70783.58</v>
      </c>
      <c r="Z9" s="288">
        <v>70783.58</v>
      </c>
      <c r="AA9" s="288">
        <v>0</v>
      </c>
      <c r="AB9" s="288">
        <v>0</v>
      </c>
      <c r="AC9" s="288">
        <v>0</v>
      </c>
      <c r="AD9" s="288">
        <v>0</v>
      </c>
      <c r="AE9" s="288">
        <v>3539179</v>
      </c>
      <c r="AF9" s="288">
        <v>0</v>
      </c>
      <c r="AG9" s="288">
        <v>3539179</v>
      </c>
      <c r="AH9" s="289" t="s">
        <v>23</v>
      </c>
      <c r="AI9" s="289"/>
      <c r="AJ9" s="289">
        <v>54772.729999999996</v>
      </c>
      <c r="AK9" s="290">
        <v>8377</v>
      </c>
    </row>
    <row r="10" spans="1:37" s="283" customFormat="1" ht="30" customHeight="1" thickBot="1" x14ac:dyDescent="0.25">
      <c r="A10" s="291">
        <v>3</v>
      </c>
      <c r="B10" s="292">
        <v>136308</v>
      </c>
      <c r="C10" s="292">
        <v>841</v>
      </c>
      <c r="D10" s="292" t="s">
        <v>1085</v>
      </c>
      <c r="E10" s="292" t="s">
        <v>1083</v>
      </c>
      <c r="F10" s="292" t="s">
        <v>957</v>
      </c>
      <c r="G10" s="293" t="s">
        <v>1086</v>
      </c>
      <c r="H10" s="292" t="s">
        <v>1084</v>
      </c>
      <c r="I10" s="292" t="s">
        <v>64</v>
      </c>
      <c r="J10" s="293" t="s">
        <v>1087</v>
      </c>
      <c r="K10" s="301">
        <v>44014</v>
      </c>
      <c r="L10" s="301">
        <v>44928</v>
      </c>
      <c r="M10" s="294">
        <v>85.000000279577478</v>
      </c>
      <c r="N10" s="292">
        <v>1</v>
      </c>
      <c r="O10" s="292" t="s">
        <v>122</v>
      </c>
      <c r="P10" s="292" t="s">
        <v>223</v>
      </c>
      <c r="Q10" s="292" t="s">
        <v>65</v>
      </c>
      <c r="R10" s="292" t="s">
        <v>66</v>
      </c>
      <c r="S10" s="295">
        <v>3040302.11</v>
      </c>
      <c r="T10" s="296">
        <v>3040302.11</v>
      </c>
      <c r="U10" s="295">
        <v>0</v>
      </c>
      <c r="V10" s="295">
        <v>464987.37</v>
      </c>
      <c r="W10" s="295">
        <v>464987.37</v>
      </c>
      <c r="X10" s="295">
        <v>0</v>
      </c>
      <c r="Y10" s="295">
        <v>71536.52</v>
      </c>
      <c r="Z10" s="295">
        <v>71536.52</v>
      </c>
      <c r="AA10" s="295">
        <v>0</v>
      </c>
      <c r="AB10" s="295">
        <v>0</v>
      </c>
      <c r="AC10" s="295">
        <v>0</v>
      </c>
      <c r="AD10" s="295">
        <v>0</v>
      </c>
      <c r="AE10" s="295">
        <v>3576826</v>
      </c>
      <c r="AF10" s="295">
        <v>0</v>
      </c>
      <c r="AG10" s="295">
        <v>3576826</v>
      </c>
      <c r="AH10" s="296" t="s">
        <v>23</v>
      </c>
      <c r="AI10" s="296"/>
      <c r="AJ10" s="296">
        <v>40833.14</v>
      </c>
      <c r="AK10" s="297">
        <v>6245.07</v>
      </c>
    </row>
    <row r="11" spans="1:37" s="51" customFormat="1" ht="30" customHeight="1" thickBot="1" x14ac:dyDescent="0.3">
      <c r="A11" s="412" t="s">
        <v>8</v>
      </c>
      <c r="B11" s="413"/>
      <c r="C11" s="413"/>
      <c r="D11" s="413"/>
      <c r="E11" s="413"/>
      <c r="F11" s="413"/>
      <c r="G11" s="413"/>
      <c r="H11" s="413"/>
      <c r="I11" s="413"/>
      <c r="J11" s="413"/>
      <c r="K11" s="413"/>
      <c r="L11" s="413"/>
      <c r="M11" s="413"/>
      <c r="N11" s="413"/>
      <c r="O11" s="413"/>
      <c r="P11" s="413"/>
      <c r="Q11" s="413"/>
      <c r="R11" s="414"/>
      <c r="S11" s="305">
        <f>S8+S9+S10</f>
        <v>8295748.8399999999</v>
      </c>
      <c r="T11" s="305">
        <f t="shared" ref="T11:AG11" si="0">T8+T9+T10</f>
        <v>8295748.8399999999</v>
      </c>
      <c r="U11" s="305">
        <f t="shared" si="0"/>
        <v>0</v>
      </c>
      <c r="V11" s="305">
        <f t="shared" si="0"/>
        <v>1268761.5699999998</v>
      </c>
      <c r="W11" s="305">
        <f t="shared" si="0"/>
        <v>1268761.5699999998</v>
      </c>
      <c r="X11" s="305">
        <f t="shared" si="0"/>
        <v>0</v>
      </c>
      <c r="Y11" s="305">
        <f t="shared" si="0"/>
        <v>195194.09000000003</v>
      </c>
      <c r="Z11" s="305">
        <f t="shared" si="0"/>
        <v>195194.09000000003</v>
      </c>
      <c r="AA11" s="305">
        <f t="shared" si="0"/>
        <v>0</v>
      </c>
      <c r="AB11" s="305">
        <f t="shared" si="0"/>
        <v>0</v>
      </c>
      <c r="AC11" s="305">
        <f t="shared" si="0"/>
        <v>0</v>
      </c>
      <c r="AD11" s="305">
        <f t="shared" si="0"/>
        <v>0</v>
      </c>
      <c r="AE11" s="305">
        <f t="shared" si="0"/>
        <v>9759704.5</v>
      </c>
      <c r="AF11" s="305">
        <f t="shared" si="0"/>
        <v>0</v>
      </c>
      <c r="AG11" s="305">
        <f t="shared" si="0"/>
        <v>9759704.5</v>
      </c>
      <c r="AH11" s="305"/>
      <c r="AI11" s="305"/>
      <c r="AJ11" s="305">
        <f t="shared" ref="AJ11" si="1">AJ8+AJ9+AJ10</f>
        <v>928688.54999999993</v>
      </c>
      <c r="AK11" s="306">
        <f t="shared" ref="AK11" si="2">AK8+AK9+AK10</f>
        <v>142034.72</v>
      </c>
    </row>
  </sheetData>
  <protectedRanges>
    <protectedRange sqref="I5:I6 J5:XFD7 A12:G1048576 A5:H7 A11:F11 H11:XFD1048576" name="maria" securityDescriptor="O:WDG:WDD:(A;;CC;;;S-1-5-21-3048853270-2157241324-869001692-3245)(A;;CC;;;S-1-5-21-3048853270-2157241324-869001692-1007)"/>
    <protectedRange sqref="E8:E10" name="maria_2" securityDescriptor="O:WDG:WDD:(A;;CC;;;S-1-5-21-3048853270-2157241324-869001692-3245)(A;;CC;;;S-1-5-21-3048853270-2157241324-869001692-1007)"/>
    <protectedRange sqref="F8:P10 AL8:XFD10 A8:D10" name="maria_10" securityDescriptor="O:WDG:WDD:(A;;CC;;;S-1-5-21-3048853270-2157241324-869001692-3245)(A;;CC;;;S-1-5-21-3048853270-2157241324-869001692-1007)"/>
    <protectedRange sqref="Q8:Q10" name="maria_1_10" securityDescriptor="O:WDG:WDD:(A;;CC;;;S-1-5-21-3048853270-2157241324-869001692-3245)(A;;CC;;;S-1-5-21-3048853270-2157241324-869001692-1007)"/>
    <protectedRange sqref="AH8:AH10" name="maria_1_1_1_1" securityDescriptor="O:WDG:WDD:(A;;CC;;;S-1-5-21-3048853270-2157241324-869001692-3245)(A;;CC;;;S-1-5-21-3048853270-2157241324-869001692-1007)"/>
    <protectedRange sqref="AG8:AG10" name="maria_1_1_7_1" securityDescriptor="O:WDG:WDD:(A;;CC;;;S-1-5-21-3048853270-2157241324-869001692-3245)(A;;CC;;;S-1-5-21-3048853270-2157241324-869001692-1007)"/>
    <protectedRange sqref="AE8:AE10" name="maria_17" securityDescriptor="O:WDG:WDD:(A;;CC;;;S-1-5-21-3048853270-2157241324-869001692-3245)(A;;CC;;;S-1-5-21-3048853270-2157241324-869001692-1007)"/>
    <protectedRange sqref="U8:U10 W8:X10 Z8:AA10 AC8:AD10 AI8:AI10 AF8:AF10" name="maria_23" securityDescriptor="O:WDG:WDD:(A;;CC;;;S-1-5-21-3048853270-2157241324-869001692-3245)(A;;CC;;;S-1-5-21-3048853270-2157241324-869001692-1007)"/>
    <protectedRange sqref="R8:R10" name="maria_1_21" securityDescriptor="O:WDG:WDD:(A;;CC;;;S-1-5-21-3048853270-2157241324-869001692-3245)(A;;CC;;;S-1-5-21-3048853270-2157241324-869001692-1007)"/>
    <protectedRange sqref="S8:T10 Y8:Y10" name="maria_1_1_19" securityDescriptor="O:WDG:WDD:(A;;CC;;;S-1-5-21-3048853270-2157241324-869001692-3245)(A;;CC;;;S-1-5-21-3048853270-2157241324-869001692-1007)"/>
    <protectedRange sqref="AB8:AB10" name="maria_26_1" securityDescriptor="O:WDG:WDD:(A;;CC;;;S-1-5-21-3048853270-2157241324-869001692-3245)(A;;CC;;;S-1-5-21-3048853270-2157241324-869001692-1007)"/>
    <protectedRange sqref="V8:V10" name="maria_1_1_22_1" securityDescriptor="O:WDG:WDD:(A;;CC;;;S-1-5-21-3048853270-2157241324-869001692-3245)(A;;CC;;;S-1-5-21-3048853270-2157241324-869001692-1007)"/>
    <protectedRange sqref="AJ8:AK10" name="maria_23_1" securityDescriptor="O:WDG:WDD:(A;;CC;;;S-1-5-21-3048853270-2157241324-869001692-3245)(A;;CC;;;S-1-5-21-3048853270-2157241324-869001692-1007)"/>
  </protectedRanges>
  <mergeCells count="32">
    <mergeCell ref="A2:R2"/>
    <mergeCell ref="F5:F7"/>
    <mergeCell ref="A5:A7"/>
    <mergeCell ref="B5:B7"/>
    <mergeCell ref="C5:C7"/>
    <mergeCell ref="D5:D7"/>
    <mergeCell ref="E5:E7"/>
    <mergeCell ref="O5:O7"/>
    <mergeCell ref="P5:P7"/>
    <mergeCell ref="Q5:Q7"/>
    <mergeCell ref="R5:R7"/>
    <mergeCell ref="G5:G7"/>
    <mergeCell ref="H5:H7"/>
    <mergeCell ref="I5:I7"/>
    <mergeCell ref="J5:J7"/>
    <mergeCell ref="K5:K7"/>
    <mergeCell ref="L5:L7"/>
    <mergeCell ref="AJ6:AJ7"/>
    <mergeCell ref="AK6:AK7"/>
    <mergeCell ref="A11:R11"/>
    <mergeCell ref="S5:AB5"/>
    <mergeCell ref="AE5:AE7"/>
    <mergeCell ref="AG5:AG7"/>
    <mergeCell ref="AH5:AH7"/>
    <mergeCell ref="AI5:AI7"/>
    <mergeCell ref="AJ5:AK5"/>
    <mergeCell ref="S6:X6"/>
    <mergeCell ref="Y6:Y7"/>
    <mergeCell ref="AB6:AB7"/>
    <mergeCell ref="AF6:AF7"/>
    <mergeCell ref="M5:M7"/>
    <mergeCell ref="N5: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3:D30"/>
  <sheetViews>
    <sheetView workbookViewId="0">
      <selection activeCell="J33" sqref="J33"/>
    </sheetView>
  </sheetViews>
  <sheetFormatPr defaultRowHeight="15" x14ac:dyDescent="0.25"/>
  <cols>
    <col min="2" max="2" width="37.28515625" style="53" customWidth="1"/>
  </cols>
  <sheetData>
    <row r="3" spans="2:4" ht="51.75" customHeight="1" x14ac:dyDescent="0.25">
      <c r="B3" s="54" t="s">
        <v>671</v>
      </c>
    </row>
    <row r="4" spans="2:4" ht="15.75" thickBot="1" x14ac:dyDescent="0.3">
      <c r="B4" s="55"/>
    </row>
    <row r="5" spans="2:4" ht="15" customHeight="1" x14ac:dyDescent="0.25">
      <c r="B5" s="425" t="s">
        <v>667</v>
      </c>
    </row>
    <row r="6" spans="2:4" ht="15" customHeight="1" x14ac:dyDescent="0.25">
      <c r="B6" s="426"/>
    </row>
    <row r="7" spans="2:4" ht="15.75" customHeight="1" x14ac:dyDescent="0.25">
      <c r="B7" s="426"/>
    </row>
    <row r="8" spans="2:4" x14ac:dyDescent="0.25">
      <c r="B8" s="91" t="s">
        <v>680</v>
      </c>
      <c r="D8" s="3"/>
    </row>
    <row r="9" spans="2:4" x14ac:dyDescent="0.25">
      <c r="B9" s="91" t="s">
        <v>846</v>
      </c>
      <c r="D9" s="3"/>
    </row>
    <row r="10" spans="2:4" x14ac:dyDescent="0.25">
      <c r="B10" s="91" t="s">
        <v>851</v>
      </c>
      <c r="D10" s="3"/>
    </row>
    <row r="11" spans="2:4" x14ac:dyDescent="0.25">
      <c r="B11" s="91" t="s">
        <v>856</v>
      </c>
      <c r="D11" s="3"/>
    </row>
    <row r="12" spans="2:4" x14ac:dyDescent="0.25">
      <c r="B12" s="91" t="s">
        <v>679</v>
      </c>
      <c r="D12" s="3"/>
    </row>
    <row r="13" spans="2:4" x14ac:dyDescent="0.25">
      <c r="B13" s="91" t="s">
        <v>853</v>
      </c>
      <c r="D13" s="3"/>
    </row>
    <row r="14" spans="2:4" x14ac:dyDescent="0.25">
      <c r="B14" s="91" t="s">
        <v>852</v>
      </c>
      <c r="D14" s="3"/>
    </row>
    <row r="15" spans="2:4" x14ac:dyDescent="0.25">
      <c r="B15" s="91" t="s">
        <v>847</v>
      </c>
      <c r="D15" s="3"/>
    </row>
    <row r="16" spans="2:4" x14ac:dyDescent="0.25">
      <c r="B16" s="91" t="s">
        <v>848</v>
      </c>
      <c r="D16" s="3"/>
    </row>
    <row r="17" spans="2:4" x14ac:dyDescent="0.25">
      <c r="B17" s="91" t="s">
        <v>849</v>
      </c>
    </row>
    <row r="18" spans="2:4" x14ac:dyDescent="0.25">
      <c r="B18" s="91" t="s">
        <v>186</v>
      </c>
    </row>
    <row r="19" spans="2:4" x14ac:dyDescent="0.25">
      <c r="B19" s="91" t="s">
        <v>844</v>
      </c>
    </row>
    <row r="20" spans="2:4" x14ac:dyDescent="0.25">
      <c r="B20" s="91" t="s">
        <v>850</v>
      </c>
    </row>
    <row r="21" spans="2:4" x14ac:dyDescent="0.25">
      <c r="B21" s="91" t="s">
        <v>678</v>
      </c>
    </row>
    <row r="22" spans="2:4" x14ac:dyDescent="0.25">
      <c r="B22" s="91" t="s">
        <v>677</v>
      </c>
    </row>
    <row r="23" spans="2:4" x14ac:dyDescent="0.25">
      <c r="B23" s="91" t="s">
        <v>845</v>
      </c>
      <c r="D23" s="3"/>
    </row>
    <row r="24" spans="2:4" x14ac:dyDescent="0.25">
      <c r="B24" s="91" t="s">
        <v>857</v>
      </c>
    </row>
    <row r="25" spans="2:4" x14ac:dyDescent="0.25">
      <c r="B25" s="91" t="s">
        <v>855</v>
      </c>
    </row>
    <row r="26" spans="2:4" x14ac:dyDescent="0.25">
      <c r="B26" s="91" t="s">
        <v>193</v>
      </c>
    </row>
    <row r="27" spans="2:4" x14ac:dyDescent="0.25">
      <c r="B27" s="91" t="s">
        <v>676</v>
      </c>
    </row>
    <row r="28" spans="2:4" ht="15.75" thickBot="1" x14ac:dyDescent="0.3">
      <c r="B28" s="91" t="s">
        <v>854</v>
      </c>
    </row>
    <row r="29" spans="2:4" ht="32.25" customHeight="1" thickBot="1" x14ac:dyDescent="0.3">
      <c r="B29" s="49"/>
    </row>
    <row r="30" spans="2:4" ht="45" customHeight="1" x14ac:dyDescent="0.25">
      <c r="B30" s="93" t="s">
        <v>668</v>
      </c>
    </row>
  </sheetData>
  <sortState xmlns:xlrd2="http://schemas.microsoft.com/office/spreadsheetml/2017/richdata2" ref="B9:B27">
    <sortCondition ref="B8"/>
  </sortState>
  <mergeCells count="1">
    <mergeCell ref="B5:B7"/>
  </mergeCells>
  <pageMargins left="0.7" right="0.7" top="0.75" bottom="0.75" header="0.3" footer="0.3"/>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Iasi - centralizator</vt:lpstr>
      <vt:lpstr>Iasi in derulare</vt:lpstr>
      <vt:lpstr>Iasi finalizate</vt:lpstr>
      <vt:lpstr>POIM</vt:lpstr>
      <vt:lpstr>POR</vt:lpstr>
      <vt:lpstr>POCU</vt:lpstr>
      <vt:lpstr>POC</vt:lpstr>
      <vt:lpstr>POCA</vt:lpstr>
      <vt:lpstr>IAȘI (Localitati)</vt:lpstr>
      <vt:lpstr>POCU!Print_Area</vt:lpstr>
      <vt:lpstr>POC!Print_Titles</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Soiculescu</dc:creator>
  <cp:lastModifiedBy>Mihaela Raducan</cp:lastModifiedBy>
  <cp:lastPrinted>2020-07-24T06:29:17Z</cp:lastPrinted>
  <dcterms:created xsi:type="dcterms:W3CDTF">2019-07-09T07:38:02Z</dcterms:created>
  <dcterms:modified xsi:type="dcterms:W3CDTF">2021-06-16T09:36:51Z</dcterms:modified>
</cp:coreProperties>
</file>